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g1801.uryu-lg\Desktop\企画財政\公会計関係\20231011令和３年度財政状況資料集の作成について（２回目）\報告\"/>
    </mc:Choice>
  </mc:AlternateContent>
  <xr:revisionPtr revIDLastSave="0" documentId="13_ncr:1_{8E7847F1-DE1B-494F-87D8-4FB186FA94FB}" xr6:coauthVersionLast="43" xr6:coauthVersionMax="45" xr10:uidLastSave="{00000000-0000-0000-0000-000000000000}"/>
  <bookViews>
    <workbookView xWindow="1545" yWindow="0" windowWidth="21450" windowHeight="15555"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O34" i="10" s="1"/>
  <c r="CO35" i="10" s="1"/>
  <c r="BE36" i="10"/>
  <c r="AM36" i="10"/>
  <c r="U36" i="10"/>
  <c r="C36" i="10"/>
  <c r="BW35" i="10"/>
  <c r="BE35" i="10"/>
  <c r="AM35" i="10"/>
  <c r="C35" i="10"/>
  <c r="BW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<sst xmlns="http://schemas.openxmlformats.org/spreadsheetml/2006/main" count="1145" uniqueCount="594">
  <si>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</si>
  <si>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</si>
  <si>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</si>
  <si>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</si>
  <si>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</si>
  <si>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</si>
  <si>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</si>
  <si>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</si>
  <si>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</si>
  <si>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</si>
  <si>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</si>
  <si>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</si>
  <si>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</si>
  <si>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</si>
  <si>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</si>
  <si>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</si>
  <si>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</si>
  <si>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</si>
  <si>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</si>
  <si>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</si>
  <si>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</si>
  <si>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</si>
  <si>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</si>
  <si>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</si>
  <si>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</si>
  <si>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</si>
  <si>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</si>
  <si>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</si>
  <si>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</si>
  <si>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</si>
  <si>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</si>
  <si>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</si>
  <si>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</si>
  <si>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</si>
  <si>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</si>
  <si>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</si>
  <si>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</si>
  <si>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</si>
  <si>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</si>
  <si>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</si>
  <si>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</si>
  <si>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</si>
  <si>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</si>
  <si>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</si>
  <si>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</si>
  <si>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</si>
  <si>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</si>
  <si>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</si>
  <si>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</si>
  <si>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</si>
  <si>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</si>
  <si>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</si>
  <si>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</si>
  <si>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</si>
  <si>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</si>
  <si>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</si>
  <si>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</si>
  <si>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</si>
  <si>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</si>
  <si>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</si>
  <si>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</si>
  <si>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</si>
  <si>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</si>
  <si>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</si>
  <si>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</si>
  <si>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</si>
  <si>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</si>
  <si>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</si>
  <si>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</si>
  <si>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</si>
  <si>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</si>
  <si>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</si>
  <si>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</si>
  <si>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</si>
  <si>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</si>
  <si>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</si>
  <si>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</si>
  <si>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</si>
  <si>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</si>
  <si>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</si>
  <si>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</si>
  <si>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</si>
  <si>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</si>
  <si>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</si>
  <si>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</si>
  <si>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</si>
  <si>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</si>
  <si>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</si>
  <si>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</si>
  <si>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</si>
  <si>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</si>
  <si>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</si>
  <si>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</si>
  <si>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</si>
  <si>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</si>
  <si>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</si>
  <si>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</si>
  <si>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雨竜町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</si>
  <si>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</si>
  <si>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</si>
  <si>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</si>
  <si>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</si>
  <si>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</si>
  <si>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</si>
  <si>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</si>
  <si>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</si>
  <si>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</si>
  <si>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</si>
  <si>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</si>
  <si>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</si>
  <si>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</si>
  <si>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</si>
  <si>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</si>
  <si>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</si>
  <si>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</si>
  <si>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</si>
  <si>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</si>
  <si>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</si>
  <si>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</si>
  <si>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</si>
  <si>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</si>
  <si>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</si>
  <si>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</si>
  <si>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</si>
  <si>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</si>
  <si>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</si>
  <si>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</si>
  <si>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</si>
  <si>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</si>
  <si>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</si>
  <si>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</si>
  <si>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</si>
  <si>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</si>
  <si>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</si>
  <si>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</si>
  <si>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</si>
  <si>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</si>
  <si>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</si>
  <si>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</si>
  <si>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</si>
  <si>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</si>
  <si>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</si>
  <si>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</si>
  <si>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</si>
  <si>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</si>
  <si>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</si>
  <si>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</si>
  <si>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</si>
  <si>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</si>
  <si>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</si>
  <si>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</si>
  <si>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</si>
  <si>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</si>
  <si>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</si>
  <si>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</si>
  <si>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</si>
  <si>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</si>
  <si>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</si>
  <si>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</si>
  <si>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</si>
  <si>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</si>
  <si>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</si>
  <si>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</si>
  <si>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</si>
  <si>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</si>
  <si>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</si>
  <si>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</si>
  <si>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</si>
  <si>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</si>
  <si>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</si>
  <si>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</si>
  <si>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</si>
  <si>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</si>
  <si>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</si>
  <si>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</si>
  <si>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</si>
  <si>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</si>
  <si>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</si>
  <si>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</si>
  <si>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</si>
  <si>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</si>
  <si>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</si>
  <si>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</si>
  <si>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</si>
  <si>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</si>
  <si>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</si>
  <si>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</si>
  <si>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</si>
  <si>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</si>
  <si>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</si>
  <si>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</si>
  <si>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</si>
  <si>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</si>
  <si>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</si>
  <si>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</si>
  <si>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</si>
  <si>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</si>
  <si>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</si>
  <si>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</si>
  <si>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</si>
  <si>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</si>
  <si>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</si>
  <si>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</si>
  <si>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</si>
  <si>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</si>
  <si>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</si>
  <si>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</si>
  <si>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</si>
  <si>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</si>
  <si>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</si>
  <si>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</si>
  <si>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</si>
  <si>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</si>
  <si>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</si>
  <si>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北海道雨竜町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</si>
  <si>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</si>
  <si>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</si>
  <si>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</si>
  <si>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</si>
  <si>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</si>
  <si>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</si>
  <si>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</si>
  <si>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</si>
  <si>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</si>
  <si>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</si>
  <si>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</si>
  <si>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</si>
  <si>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</si>
  <si>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</si>
  <si>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</si>
  <si>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</si>
  <si>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</si>
  <si>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</si>
  <si>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</si>
  <si>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</si>
  <si>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</si>
  <si>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</si>
  <si>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</si>
  <si>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</si>
  <si>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</si>
  <si>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</si>
  <si>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</si>
  <si>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</si>
  <si>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</si>
  <si>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</si>
  <si>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</si>
  <si>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</si>
  <si>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</si>
  <si>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</si>
  <si>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</si>
  <si>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</si>
  <si>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</si>
  <si>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</si>
  <si>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</si>
  <si>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</si>
  <si>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</si>
  <si>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</si>
  <si>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</si>
  <si>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</si>
  <si>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</si>
  <si>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</si>
  <si>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</si>
  <si>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</si>
  <si>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</si>
  <si>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</si>
  <si>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</si>
  <si>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</si>
  <si>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</si>
  <si>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</si>
  <si>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</si>
  <si>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</si>
  <si>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</si>
  <si>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</si>
  <si>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</si>
  <si>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</si>
  <si>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</si>
  <si>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</si>
  <si>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</si>
  <si>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</si>
  <si>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</si>
  <si>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</si>
  <si>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</si>
  <si>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</si>
  <si>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</si>
  <si>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</si>
  <si>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</si>
  <si>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</si>
  <si>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</si>
  <si>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</si>
  <si>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</si>
  <si>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</si>
  <si>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</si>
  <si>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</si>
  <si>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</si>
  <si>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</si>
  <si>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</si>
  <si>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</si>
  <si>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</si>
  <si>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</si>
  <si>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</si>
  <si>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</si>
  <si>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</si>
  <si>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</si>
  <si>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</si>
  <si>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</si>
  <si>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</si>
  <si>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</si>
  <si>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</si>
  <si>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</si>
  <si>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</si>
  <si>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</si>
  <si>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</si>
  <si>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</si>
  <si>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</si>
  <si>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</si>
  <si>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</si>
  <si>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</si>
  <si>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</si>
  <si>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</si>
  <si>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</si>
  <si>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</si>
  <si>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</si>
  <si>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</si>
  <si>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</si>
  <si>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</si>
  <si>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</si>
  <si>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</si>
  <si>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</si>
  <si>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</si>
  <si>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</si>
  <si>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</si>
  <si>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</si>
  <si>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</si>
  <si>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</si>
  <si>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</si>
  <si>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</si>
  <si>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</si>
  <si>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</si>
  <si>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</si>
  <si>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</si>
  <si>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</si>
  <si>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</si>
  <si>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</si>
  <si>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</si>
  <si>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</si>
  <si>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</si>
  <si>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</si>
  <si>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</si>
  <si>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</si>
  <si>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</si>
  <si>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</si>
  <si>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</si>
  <si>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</si>
  <si>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</si>
  <si>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</si>
  <si>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</si>
  <si>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</si>
  <si>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</si>
  <si>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</si>
  <si>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</si>
  <si>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</si>
  <si>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</si>
  <si>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</si>
  <si>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</si>
  <si>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</si>
  <si>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</si>
  <si>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</si>
  <si>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</si>
  <si>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北海道雨竜町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</si>
  <si>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</si>
  <si>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</si>
  <si>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</si>
  <si>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</si>
  <si>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</si>
  <si>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</si>
  <si>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</si>
  <si>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</si>
  <si>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</si>
  <si>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</si>
  <si>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</si>
  <si>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</si>
  <si>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</si>
  <si>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</si>
  <si>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</si>
  <si>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</si>
  <si>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</si>
  <si>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</si>
  <si>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</si>
  <si>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</si>
  <si>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</si>
  <si>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</si>
  <si>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</si>
  <si>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</si>
  <si>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</si>
  <si>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</si>
  <si>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</si>
  <si>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</si>
  <si>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</si>
  <si>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</si>
  <si>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</si>
  <si>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</si>
  <si>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</si>
  <si>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</si>
  <si>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</si>
  <si>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</si>
  <si>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</si>
  <si>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</si>
  <si>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</si>
  <si>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</si>
  <si>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</si>
  <si>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</si>
  <si>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</si>
  <si>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</si>
  <si>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</si>
  <si>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</si>
  <si>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</si>
  <si>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</si>
  <si>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</si>
  <si>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</si>
  <si>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</si>
  <si>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</si>
  <si>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</si>
  <si>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</si>
  <si>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</si>
  <si>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</si>
  <si>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</si>
  <si>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</si>
  <si>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</si>
  <si>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</si>
  <si>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</si>
  <si>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</si>
  <si>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</si>
  <si>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</si>
  <si>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</si>
  <si>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</si>
  <si>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</si>
  <si>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</si>
  <si>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</si>
  <si>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</si>
  <si>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</si>
  <si>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</si>
  <si>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</si>
  <si>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</si>
  <si>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</si>
  <si>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</si>
  <si>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</si>
  <si>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</si>
  <si>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</si>
  <si>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</si>
  <si>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</si>
  <si>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</si>
  <si>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</si>
  <si>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</si>
  <si>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</si>
  <si>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</si>
  <si>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</si>
  <si>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</si>
  <si>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</si>
  <si>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</si>
  <si>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</si>
  <si>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</si>
  <si>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</si>
  <si>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</si>
  <si>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</si>
  <si>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</si>
  <si>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</si>
  <si>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</si>
  <si>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</si>
  <si>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</si>
  <si>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</si>
  <si>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</si>
  <si>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</si>
  <si>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</si>
  <si>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</si>
  <si>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</si>
  <si>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</si>
  <si>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</si>
  <si>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</si>
  <si>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</si>
  <si>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</si>
  <si>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</si>
  <si>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</si>
  <si>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</si>
  <si>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</si>
  <si>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</si>
  <si>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</si>
  <si>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</si>
  <si>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</si>
  <si>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</si>
  <si>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</si>
  <si>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</si>
  <si>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</si>
  <si>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</si>
  <si>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</si>
  <si>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</si>
  <si>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</si>
  <si>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</si>
  <si>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</si>
  <si>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</si>
  <si>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</si>
  <si>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</si>
  <si>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</si>
  <si>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</si>
  <si>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</si>
  <si>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</si>
  <si>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</si>
  <si>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</si>
  <si>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</si>
  <si>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</si>
  <si>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</si>
  <si>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</si>
  <si>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</si>
  <si>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</si>
  <si>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</si>
  <si>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</si>
  <si>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</si>
  <si>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</si>
  <si>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</si>
  <si>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</si>
  <si>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</si>
  <si>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</si>
  <si>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</si>
  <si>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</si>
  <si>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</si>
  <si>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</si>
  <si>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</si>
  <si>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</si>
  <si>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</si>
  <si>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</si>
  <si>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</si>
  <si>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</si>
  <si>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</si>
  <si>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</si>
  <si>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</si>
  <si>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</si>
  <si>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</si>
  <si>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</si>
  <si>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</si>
  <si>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</si>
  <si>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</si>
  <si>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</si>
  <si>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</si>
  <si>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</si>
  <si>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</si>
  <si>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</si>
  <si>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</si>
  <si>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</si>
  <si>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</si>
  <si>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</si>
  <si>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</si>
  <si>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</si>
  <si>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5.85</t>
  </si>
  <si>
    <t>▲ 7.53</t>
  </si>
  <si>
    <t>▲ 4.75</t>
  </si>
  <si>
    <t>▲ 0.22</t>
  </si>
  <si>
    <t>一般会計</t>
  </si>
  <si>
    <t>農業集落排水事業特別会計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</si>
  <si>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</si>
  <si>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</si>
  <si>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</si>
  <si>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</si>
  <si>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</si>
  <si>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</si>
  <si>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</si>
  <si>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</si>
  <si>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</si>
  <si>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</si>
  <si>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</si>
  <si>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雨竜町振興公社</t>
    <rPh sb="0" eb="3">
      <t>ウリュウチョウ</t>
    </rPh>
    <rPh sb="3" eb="7">
      <t>シンコウコウシャ</t>
    </rPh>
    <phoneticPr fontId="2"/>
  </si>
  <si>
    <t>雨竜町土地開発公社</t>
    <rPh sb="0" eb="3">
      <t>ウリュウチョウ</t>
    </rPh>
    <rPh sb="3" eb="7">
      <t>トチカイハツ</t>
    </rPh>
    <rPh sb="7" eb="9">
      <t>コウシャ</t>
    </rPh>
    <phoneticPr fontId="2"/>
  </si>
  <si>
    <t>空知中部広域連合</t>
    <rPh sb="0" eb="4">
      <t>ソラチチュウブ</t>
    </rPh>
    <rPh sb="4" eb="8">
      <t>コウイキレンゴウ</t>
    </rPh>
    <phoneticPr fontId="2"/>
  </si>
  <si>
    <t>空知教育センター組合</t>
    <rPh sb="0" eb="2">
      <t>ソラチ</t>
    </rPh>
    <rPh sb="2" eb="4">
      <t>キョウイク</t>
    </rPh>
    <rPh sb="8" eb="10">
      <t>クミアイ</t>
    </rPh>
    <phoneticPr fontId="2"/>
  </si>
  <si>
    <t>中空知衛生施設組合</t>
    <rPh sb="0" eb="3">
      <t>ナカソラチ</t>
    </rPh>
    <rPh sb="3" eb="7">
      <t>エイセイシセツ</t>
    </rPh>
    <rPh sb="7" eb="9">
      <t>クミアイ</t>
    </rPh>
    <phoneticPr fontId="2"/>
  </si>
  <si>
    <t>中・北空知廃棄物処理広域連合</t>
    <rPh sb="0" eb="1">
      <t>ナカ</t>
    </rPh>
    <rPh sb="2" eb="5">
      <t>キタソラチ</t>
    </rPh>
    <rPh sb="5" eb="8">
      <t>ハイキブツ</t>
    </rPh>
    <rPh sb="8" eb="10">
      <t>ショリ</t>
    </rPh>
    <rPh sb="10" eb="14">
      <t>コウイキレンゴウ</t>
    </rPh>
    <phoneticPr fontId="2"/>
  </si>
  <si>
    <t>中空知広域市町村圏組合（普通会計分）</t>
    <rPh sb="0" eb="3">
      <t>ナカソラチ</t>
    </rPh>
    <rPh sb="3" eb="5">
      <t>コウイキ</t>
    </rPh>
    <rPh sb="5" eb="11">
      <t>シチョウソンケンクミアイ</t>
    </rPh>
    <rPh sb="12" eb="14">
      <t>フツウ</t>
    </rPh>
    <rPh sb="14" eb="16">
      <t>カイケイ</t>
    </rPh>
    <rPh sb="16" eb="17">
      <t>ブン</t>
    </rPh>
    <phoneticPr fontId="2"/>
  </si>
  <si>
    <t>滝川地区広域消防事務組合</t>
    <rPh sb="0" eb="4">
      <t>タキカワチク</t>
    </rPh>
    <rPh sb="4" eb="8">
      <t>コウイキショウボウ</t>
    </rPh>
    <rPh sb="8" eb="12">
      <t>ジムクミアイ</t>
    </rPh>
    <phoneticPr fontId="2"/>
  </si>
  <si>
    <t>西空知広域水道企業団</t>
    <rPh sb="0" eb="3">
      <t>ニシソラチ</t>
    </rPh>
    <rPh sb="3" eb="7">
      <t>コウイキスイドウ</t>
    </rPh>
    <rPh sb="7" eb="10">
      <t>キギョウダン</t>
    </rPh>
    <phoneticPr fontId="2"/>
  </si>
  <si>
    <t>石狩川流域下水道組合</t>
    <rPh sb="0" eb="3">
      <t>イシカリガワ</t>
    </rPh>
    <rPh sb="3" eb="5">
      <t>リュウイキ</t>
    </rPh>
    <rPh sb="5" eb="8">
      <t>ゲスイドウ</t>
    </rPh>
    <rPh sb="8" eb="10">
      <t>クミアイ</t>
    </rPh>
    <phoneticPr fontId="2"/>
  </si>
  <si>
    <t>土地改良整備事業償還金基金</t>
    <rPh sb="0" eb="4">
      <t>トチカイリョウ</t>
    </rPh>
    <rPh sb="4" eb="8">
      <t>セイビジギョウ</t>
    </rPh>
    <rPh sb="8" eb="13">
      <t>ショウカンキンキキン</t>
    </rPh>
    <phoneticPr fontId="5"/>
  </si>
  <si>
    <t>ふるさと創生基金</t>
    <rPh sb="4" eb="6">
      <t>ソウセイ</t>
    </rPh>
    <rPh sb="6" eb="8">
      <t>キキン</t>
    </rPh>
    <phoneticPr fontId="5"/>
  </si>
  <si>
    <t>ライスコンビナート事業基金</t>
    <rPh sb="9" eb="11">
      <t>ジギョウ</t>
    </rPh>
    <rPh sb="11" eb="13">
      <t>キキン</t>
    </rPh>
    <phoneticPr fontId="5"/>
  </si>
  <si>
    <t>公共施設改修費等積立基金</t>
    <rPh sb="0" eb="4">
      <t>コウキョウシセツ</t>
    </rPh>
    <rPh sb="4" eb="7">
      <t>カイシュウヒ</t>
    </rPh>
    <rPh sb="7" eb="8">
      <t>トウ</t>
    </rPh>
    <rPh sb="8" eb="12">
      <t>ツミタテキキン</t>
    </rPh>
    <phoneticPr fontId="5"/>
  </si>
  <si>
    <t>農業振興対策基金</t>
    <rPh sb="0" eb="4">
      <t>ノウギョウシンコウ</t>
    </rPh>
    <rPh sb="4" eb="6">
      <t>タイサク</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</si>
  <si>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</si>
  <si>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</si>
  <si>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</si>
  <si>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該当なし。</t>
    <rPh sb="1" eb="3">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</si>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</sst>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38" fillId="0" borderId="0" xfId="20" applyFont="1">
      <alignment vertical="center"/>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64369D6-5AFE-442A-806F-2B1D835153C4}"/>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2AE570C0-51A5-4975-8080-6B937934E9C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A3AB-4CBF-AA5D-F737A157DA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486331</c:v>
                </c:pt>
                <c:pt idx="1">
                  <c:v>280493</c:v>
                </c:pt>
                <c:pt idx="2">
                  <c:v>209730</c:v>
                </c:pt>
                <c:pt idx="3">
                  <c:v>192963</c:v>
                </c:pt>
                <c:pt idx="4">
                  <c:v>383528</c:v>
                </c:pt>
              </c:numCache>
            </c:numRef>
          </c:val>
          <c:smooth val="0"/>
          <c:extLst>
            <c:ext xmlns:c16="http://schemas.microsoft.com/office/drawing/2014/chart" uri="{C3380CC4-5D6E-409C-BE32-E72D297353CC}">
              <c16:uniqueId val="{00000001-A3AB-4CBF-AA5D-F737A157DA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6.85</c:v>
                </c:pt>
                <c:pt idx="1">
                  <c:v>5.95</c:v>
                </c:pt>
                <c:pt idx="2">
                  <c:v>6.11</c:v>
                </c:pt>
                <c:pt idx="3">
                  <c:v>6.2</c:v>
                </c:pt>
                <c:pt idx="4">
                  <c:v>3.04</c:v>
                </c:pt>
              </c:numCache>
            </c:numRef>
          </c:val>
          <c:extLst>
            <c:ext xmlns:c16="http://schemas.microsoft.com/office/drawing/2014/chart" uri="{C3380CC4-5D6E-409C-BE32-E72D297353CC}">
              <c16:uniqueId val="{00000000-1BE4-4F22-8F52-521DEA9976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48.48</c:v>
                </c:pt>
                <c:pt idx="1">
                  <c:v>42.86</c:v>
                </c:pt>
                <c:pt idx="2">
                  <c:v>39.46</c:v>
                </c:pt>
                <c:pt idx="3">
                  <c:v>38.270000000000003</c:v>
                </c:pt>
                <c:pt idx="4">
                  <c:v>44.32</c:v>
                </c:pt>
              </c:numCache>
            </c:numRef>
          </c:val>
          <c:extLst>
            <c:ext xmlns:c16="http://schemas.microsoft.com/office/drawing/2014/chart" uri="{C3380CC4-5D6E-409C-BE32-E72D297353CC}">
              <c16:uniqueId val="{00000001-1BE4-4F22-8F52-521DEA9976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-5.85</c:v>
                </c:pt>
                <c:pt idx="1">
                  <c:v>-7.53</c:v>
                </c:pt>
                <c:pt idx="2">
                  <c:v>-4.75</c:v>
                </c:pt>
                <c:pt idx="3">
                  <c:v>-0.22</c:v>
                </c:pt>
                <c:pt idx="4">
                  <c:v>6.1</c:v>
                </c:pt>
              </c:numCache>
            </c:numRef>
          </c:val>
          <c:smooth val="0"/>
          <c:extLst>
            <c:ext xmlns:c16="http://schemas.microsoft.com/office/drawing/2014/chart" uri="{C3380CC4-5D6E-409C-BE32-E72D297353CC}">
              <c16:uniqueId val="{00000002-1BE4-4F22-8F52-521DEA9976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01-46A6-AAAB-713F3896F8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01-46A6-AAAB-713F3896F8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01-46A6-AAAB-713F3896F8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01-46A6-AAAB-713F3896F88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301-46A6-AAAB-713F3896F88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C301-46A6-AAAB-713F3896F88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6-C301-46A6-AAAB-713F3896F8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c:v>
                </c:pt>
                <c:pt idx="2">
                  <c:v>#N/A</c:v>
                </c:pt>
                <c:pt idx="3">
                  <c:v>0.09</c:v>
                </c:pt>
                <c:pt idx="4">
                  <c:v>#N/A</c:v>
                </c:pt>
                <c:pt idx="5">
                  <c:v>0.09</c:v>
                </c:pt>
                <c:pt idx="6">
                  <c:v>#N/A</c:v>
                </c:pt>
                <c:pt idx="7">
                  <c:v>0.09</c:v>
                </c:pt>
                <c:pt idx="8">
                  <c:v>#N/A</c:v>
                </c:pt>
                <c:pt idx="9">
                  <c:v>0.08</c:v>
                </c:pt>
              </c:numCache>
            </c:numRef>
          </c:val>
          <c:extLst>
            <c:ext xmlns:c16="http://schemas.microsoft.com/office/drawing/2014/chart" uri="{C3380CC4-5D6E-409C-BE32-E72D297353CC}">
              <c16:uniqueId val="{00000007-C301-46A6-AAAB-713F3896F88E}"/>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0.63</c:v>
                </c:pt>
                <c:pt idx="2">
                  <c:v>#N/A</c:v>
                </c:pt>
                <c:pt idx="3">
                  <c:v>0.43</c:v>
                </c:pt>
                <c:pt idx="4">
                  <c:v>#N/A</c:v>
                </c:pt>
                <c:pt idx="5">
                  <c:v>0.44</c:v>
                </c:pt>
                <c:pt idx="6">
                  <c:v>#N/A</c:v>
                </c:pt>
                <c:pt idx="7">
                  <c:v>0.04</c:v>
                </c:pt>
                <c:pt idx="8">
                  <c:v>#N/A</c:v>
                </c:pt>
                <c:pt idx="9">
                  <c:v>0.1</c:v>
                </c:pt>
              </c:numCache>
            </c:numRef>
          </c:val>
          <c:extLst>
            <c:ext xmlns:c16="http://schemas.microsoft.com/office/drawing/2014/chart" uri="{C3380CC4-5D6E-409C-BE32-E72D297353CC}">
              <c16:uniqueId val="{00000008-C301-46A6-AAAB-713F3896F8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6.85</c:v>
                </c:pt>
                <c:pt idx="2">
                  <c:v>#N/A</c:v>
                </c:pt>
                <c:pt idx="3">
                  <c:v>5.95</c:v>
                </c:pt>
                <c:pt idx="4">
                  <c:v>#N/A</c:v>
                </c:pt>
                <c:pt idx="5">
                  <c:v>6.11</c:v>
                </c:pt>
                <c:pt idx="6">
                  <c:v>#N/A</c:v>
                </c:pt>
                <c:pt idx="7">
                  <c:v>6.2</c:v>
                </c:pt>
                <c:pt idx="8">
                  <c:v>#N/A</c:v>
                </c:pt>
                <c:pt idx="9">
                  <c:v>3.04</c:v>
                </c:pt>
              </c:numCache>
            </c:numRef>
          </c:val>
          <c:extLst>
            <c:ext xmlns:c16="http://schemas.microsoft.com/office/drawing/2014/chart" uri="{C3380CC4-5D6E-409C-BE32-E72D297353CC}">
              <c16:uniqueId val="{00000009-C301-46A6-AAAB-713F3896F8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581</c:v>
                </c:pt>
                <c:pt idx="5">
                  <c:v>554</c:v>
                </c:pt>
                <c:pt idx="8">
                  <c:v>517</c:v>
                </c:pt>
                <c:pt idx="11">
                  <c:v>441</c:v>
                </c:pt>
                <c:pt idx="14">
                  <c:v>449</c:v>
                </c:pt>
              </c:numCache>
            </c:numRef>
          </c:val>
          <c:extLst>
            <c:ext xmlns:c16="http://schemas.microsoft.com/office/drawing/2014/chart" uri="{C3380CC4-5D6E-409C-BE32-E72D297353CC}">
              <c16:uniqueId val="{00000000-63A1-45A3-B417-3E7B48D72F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A1-45A3-B417-3E7B48D72F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4</c:v>
                </c:pt>
                <c:pt idx="9">
                  <c:v>2</c:v>
                </c:pt>
                <c:pt idx="12">
                  <c:v>1</c:v>
                </c:pt>
              </c:numCache>
            </c:numRef>
          </c:val>
          <c:extLst>
            <c:ext xmlns:c16="http://schemas.microsoft.com/office/drawing/2014/chart" uri="{C3380CC4-5D6E-409C-BE32-E72D297353CC}">
              <c16:uniqueId val="{00000002-63A1-45A3-B417-3E7B48D72F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18</c:v>
                </c:pt>
                <c:pt idx="6">
                  <c:v>16</c:v>
                </c:pt>
                <c:pt idx="9">
                  <c:v>20</c:v>
                </c:pt>
                <c:pt idx="12">
                  <c:v>17</c:v>
                </c:pt>
              </c:numCache>
            </c:numRef>
          </c:val>
          <c:extLst>
            <c:ext xmlns:c16="http://schemas.microsoft.com/office/drawing/2014/chart" uri="{C3380CC4-5D6E-409C-BE32-E72D297353CC}">
              <c16:uniqueId val="{00000003-63A1-45A3-B417-3E7B48D72F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c:v>
                </c:pt>
                <c:pt idx="3">
                  <c:v>20</c:v>
                </c:pt>
                <c:pt idx="6">
                  <c:v>20</c:v>
                </c:pt>
                <c:pt idx="9">
                  <c:v>19</c:v>
                </c:pt>
                <c:pt idx="12">
                  <c:v>4</c:v>
                </c:pt>
              </c:numCache>
            </c:numRef>
          </c:val>
          <c:extLst>
            <c:ext xmlns:c16="http://schemas.microsoft.com/office/drawing/2014/chart" uri="{C3380CC4-5D6E-409C-BE32-E72D297353CC}">
              <c16:uniqueId val="{00000004-63A1-45A3-B417-3E7B48D72F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A1-45A3-B417-3E7B48D72F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A1-45A3-B417-3E7B48D72F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668</c:v>
                </c:pt>
                <c:pt idx="3">
                  <c:v>663</c:v>
                </c:pt>
                <c:pt idx="6">
                  <c:v>613</c:v>
                </c:pt>
                <c:pt idx="9">
                  <c:v>513</c:v>
                </c:pt>
                <c:pt idx="12">
                  <c:v>535</c:v>
                </c:pt>
              </c:numCache>
            </c:numRef>
          </c:val>
          <c:extLst>
            <c:ext xmlns:c16="http://schemas.microsoft.com/office/drawing/2014/chart" uri="{C3380CC4-5D6E-409C-BE32-E72D297353CC}">
              <c16:uniqueId val="{00000007-63A1-45A3-B417-3E7B48D72F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139</c:v>
                </c:pt>
                <c:pt idx="2">
                  <c:v>#N/A</c:v>
                </c:pt>
                <c:pt idx="3">
                  <c:v>#N/A</c:v>
                </c:pt>
                <c:pt idx="4">
                  <c:v>152</c:v>
                </c:pt>
                <c:pt idx="5">
                  <c:v>#N/A</c:v>
                </c:pt>
                <c:pt idx="6">
                  <c:v>#N/A</c:v>
                </c:pt>
                <c:pt idx="7">
                  <c:v>136</c:v>
                </c:pt>
                <c:pt idx="8">
                  <c:v>#N/A</c:v>
                </c:pt>
                <c:pt idx="9">
                  <c:v>#N/A</c:v>
                </c:pt>
                <c:pt idx="10">
                  <c:v>113</c:v>
                </c:pt>
                <c:pt idx="11">
                  <c:v>#N/A</c:v>
                </c:pt>
                <c:pt idx="12">
                  <c:v>#N/A</c:v>
                </c:pt>
                <c:pt idx="13">
                  <c:v>108</c:v>
                </c:pt>
                <c:pt idx="14">
                  <c:v>#N/A</c:v>
                </c:pt>
              </c:numCache>
            </c:numRef>
          </c:val>
          <c:smooth val="0"/>
          <c:extLst>
            <c:ext xmlns:c16="http://schemas.microsoft.com/office/drawing/2014/chart" uri="{C3380CC4-5D6E-409C-BE32-E72D297353CC}">
              <c16:uniqueId val="{00000008-63A1-45A3-B417-3E7B48D72F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3480</c:v>
                </c:pt>
                <c:pt idx="5">
                  <c:v>3264</c:v>
                </c:pt>
                <c:pt idx="8">
                  <c:v>3038</c:v>
                </c:pt>
                <c:pt idx="11">
                  <c:v>2780</c:v>
                </c:pt>
                <c:pt idx="14">
                  <c:v>2722</c:v>
                </c:pt>
              </c:numCache>
            </c:numRef>
          </c:val>
          <c:extLst>
            <c:ext xmlns:c16="http://schemas.microsoft.com/office/drawing/2014/chart" uri="{C3380CC4-5D6E-409C-BE32-E72D297353CC}">
              <c16:uniqueId val="{00000000-206F-49C4-BF31-FECFB53F51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406</c:v>
                </c:pt>
                <c:pt idx="5">
                  <c:v>368</c:v>
                </c:pt>
                <c:pt idx="8">
                  <c:v>431</c:v>
                </c:pt>
                <c:pt idx="11">
                  <c:v>515</c:v>
                </c:pt>
                <c:pt idx="14">
                  <c:v>609</c:v>
                </c:pt>
              </c:numCache>
            </c:numRef>
          </c:val>
          <c:extLst>
            <c:ext xmlns:c16="http://schemas.microsoft.com/office/drawing/2014/chart" uri="{C3380CC4-5D6E-409C-BE32-E72D297353CC}">
              <c16:uniqueId val="{00000001-206F-49C4-BF31-FECFB53F51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3536</c:v>
                </c:pt>
                <c:pt idx="5">
                  <c:v>3494</c:v>
                </c:pt>
                <c:pt idx="8">
                  <c:v>3534</c:v>
                </c:pt>
                <c:pt idx="11">
                  <c:v>3897</c:v>
                </c:pt>
                <c:pt idx="14">
                  <c:v>4328</c:v>
                </c:pt>
              </c:numCache>
            </c:numRef>
          </c:val>
          <c:extLst>
            <c:ext xmlns:c16="http://schemas.microsoft.com/office/drawing/2014/chart" uri="{C3380CC4-5D6E-409C-BE32-E72D297353CC}">
              <c16:uniqueId val="{00000002-206F-49C4-BF31-FECFB53F51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F-49C4-BF31-FECFB53F51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F-49C4-BF31-FECFB53F51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F-49C4-BF31-FECFB53F51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688</c:v>
                </c:pt>
                <c:pt idx="3">
                  <c:v>668</c:v>
                </c:pt>
                <c:pt idx="6">
                  <c:v>507</c:v>
                </c:pt>
                <c:pt idx="9">
                  <c:v>508</c:v>
                </c:pt>
                <c:pt idx="12">
                  <c:v>532</c:v>
                </c:pt>
              </c:numCache>
            </c:numRef>
          </c:val>
          <c:extLst>
            <c:ext xmlns:c16="http://schemas.microsoft.com/office/drawing/2014/chart" uri="{C3380CC4-5D6E-409C-BE32-E72D297353CC}">
              <c16:uniqueId val="{00000006-206F-49C4-BF31-FECFB53F51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c:v>
                </c:pt>
                <c:pt idx="3">
                  <c:v>118</c:v>
                </c:pt>
                <c:pt idx="6">
                  <c:v>105</c:v>
                </c:pt>
                <c:pt idx="9">
                  <c:v>89</c:v>
                </c:pt>
                <c:pt idx="12">
                  <c:v>76</c:v>
                </c:pt>
              </c:numCache>
            </c:numRef>
          </c:val>
          <c:extLst>
            <c:ext xmlns:c16="http://schemas.microsoft.com/office/drawing/2014/chart" uri="{C3380CC4-5D6E-409C-BE32-E72D297353CC}">
              <c16:uniqueId val="{00000007-206F-49C4-BF31-FECFB53F51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c:v>
                </c:pt>
                <c:pt idx="3">
                  <c:v>80</c:v>
                </c:pt>
                <c:pt idx="6">
                  <c:v>56</c:v>
                </c:pt>
                <c:pt idx="9">
                  <c:v>42</c:v>
                </c:pt>
                <c:pt idx="12">
                  <c:v>30</c:v>
                </c:pt>
              </c:numCache>
            </c:numRef>
          </c:val>
          <c:extLst>
            <c:ext xmlns:c16="http://schemas.microsoft.com/office/drawing/2014/chart" uri="{C3380CC4-5D6E-409C-BE32-E72D297353CC}">
              <c16:uniqueId val="{00000008-206F-49C4-BF31-FECFB53F51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852</c:v>
                </c:pt>
                <c:pt idx="3">
                  <c:v>1041</c:v>
                </c:pt>
                <c:pt idx="6">
                  <c:v>1041</c:v>
                </c:pt>
                <c:pt idx="9">
                  <c:v>1041</c:v>
                </c:pt>
                <c:pt idx="12">
                  <c:v>1042</c:v>
                </c:pt>
              </c:numCache>
            </c:numRef>
          </c:val>
          <c:extLst>
            <c:ext xmlns:c16="http://schemas.microsoft.com/office/drawing/2014/chart" uri="{C3380CC4-5D6E-409C-BE32-E72D297353CC}">
              <c16:uniqueId val="{00000009-206F-49C4-BF31-FECFB53F51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4555</c:v>
                </c:pt>
                <c:pt idx="3">
                  <c:v>4253</c:v>
                </c:pt>
                <c:pt idx="6">
                  <c:v>4019</c:v>
                </c:pt>
                <c:pt idx="9">
                  <c:v>3844</c:v>
                </c:pt>
                <c:pt idx="12">
                  <c:v>3821</c:v>
                </c:pt>
              </c:numCache>
            </c:numRef>
          </c:val>
          <c:extLst>
            <c:ext xmlns:c16="http://schemas.microsoft.com/office/drawing/2014/chart" uri="{C3380CC4-5D6E-409C-BE32-E72D297353CC}">
              <c16:uniqueId val="{0000000A-206F-49C4-BF31-FECFB53F51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6F-49C4-BF31-FECFB53F51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787</c:v>
                </c:pt>
                <c:pt idx="1">
                  <c:v>778</c:v>
                </c:pt>
                <c:pt idx="2">
                  <c:v>971</c:v>
                </c:pt>
              </c:numCache>
            </c:numRef>
          </c:val>
          <c:extLst>
            <c:ext xmlns:c16="http://schemas.microsoft.com/office/drawing/2014/chart" uri="{C3380CC4-5D6E-409C-BE32-E72D297353CC}">
              <c16:uniqueId val="{00000000-07F7-4CBD-BE33-AB4867BA5E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557</c:v>
                </c:pt>
                <c:pt idx="1">
                  <c:v>576</c:v>
                </c:pt>
                <c:pt idx="2">
                  <c:v>576</c:v>
                </c:pt>
              </c:numCache>
            </c:numRef>
          </c:val>
          <c:extLst>
            <c:ext xmlns:c16="http://schemas.microsoft.com/office/drawing/2014/chart" uri="{C3380CC4-5D6E-409C-BE32-E72D297353CC}">
              <c16:uniqueId val="{00000001-07F7-4CBD-BE33-AB4867BA5E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1853</c:v>
                </c:pt>
                <c:pt idx="1">
                  <c:v>2188</c:v>
                </c:pt>
                <c:pt idx="2">
                  <c:v>2403</c:v>
                </c:pt>
              </c:numCache>
            </c:numRef>
          </c:val>
          <c:extLst>
            <c:ext xmlns:c16="http://schemas.microsoft.com/office/drawing/2014/chart" uri="{C3380CC4-5D6E-409C-BE32-E72D297353CC}">
              <c16:uniqueId val="{00000002-07F7-4CBD-BE33-AB4867BA5E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{A04023AA-EDAB-4A9E-8625-C6DAF3AF15E4}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ECC-451C-B823-532185F8A3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{C3D61AE8-1DAA-4677-BABA-50F37D9E3C8E}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CC-451C-B823-532185F8A3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{57995550-BB8B-42DD-B636-BAFAA084CA1B}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CC-451C-B823-532185F8A3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{E661770E-ACDB-43EC-B572-5386A4C640DE}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CC-451C-B823-532185F8A3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{5C3E6046-5162-44F4-9909-36A86D19AC00}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CC-451C-B823-532185F8A3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{60ED09B6-831F-40BD-928B-EF42DD477F2F}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ECC-451C-B823-532185F8A3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{B80D0528-A4E7-4A66-A082-BC8E2CCE70AB}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ECC-451C-B823-532185F8A3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{AF613918-2358-459C-B0B6-74179D67B268}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ECC-451C-B823-532185F8A3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{2DBD3796-403A-47F6-BE2E-DD4FC667DAA2}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ECC-451C-B823-532185F8A3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55.4</c:v>
                </c:pt>
                <c:pt idx="16">
                  <c:v>60.6</c:v>
                </c:pt>
                <c:pt idx="24">
                  <c:v>61.7</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ECC-451C-B823-532185F8A3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{1539C326-AFF8-42B2-95F8-EEF29F97E26A}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ECC-451C-B823-532185F8A3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{6E990D08-B6B0-460B-BC9F-85020B665695}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CC-451C-B823-532185F8A3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{2DA18F44-BEC7-4ECD-B16E-8A586BAD5D0D}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CC-451C-B823-532185F8A3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{13F6A0BA-79ED-4914-94BD-007C0E77737B}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CC-451C-B823-532185F8A3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{67785B08-55CF-4929-B1A9-E781F21F3BD3}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CC-451C-B823-532185F8A3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{6DF131C3-F7D1-4AF8-94B1-647352357F11}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ECC-451C-B823-532185F8A3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{17876360-D649-4072-9321-B8076F7F847B}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ECC-451C-B823-532185F8A3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{58A2BA12-B0A6-4AB2-A676-BDFC9ED00E24}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ECC-451C-B823-532185F8A3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{19BE200E-8DE6-49BC-8BA2-084411FFC7C3}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ECC-451C-B823-532185F8A3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CC-451C-B823-532185F8A3B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{3D596197-244C-4A11-8441-BA2456C1A9FE}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7C8-4F10-ADF6-0F777439CD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{AF0D58DC-AA85-4208-B32F-6B5FFCD85E16}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C8-4F10-ADF6-0F777439CD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{0E088CCE-A262-4006-B28F-88112401F1AF}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C8-4F10-ADF6-0F777439CD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{DCD97999-C56B-48A3-B305-B1D19B3296B9}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C8-4F10-ADF6-0F777439CD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{9D5128F3-832C-46F4-BB3A-17CE62C44EF6}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C8-4F10-ADF6-0F777439CD4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{0AB79C14-9E08-40C9-B1B3-4CCAEF0C46B7}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7C8-4F10-ADF6-0F777439CD4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{1835A3CE-BB92-4532-80E9-047DB437530F}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7C8-4F10-ADF6-0F777439CD4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{7EABFFB0-469C-4A0E-97CD-131AA91C0757}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7C8-4F10-ADF6-0F777439CD4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{235D9B7A-DF6B-4BA9-92F5-365B01616E67}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7C8-4F10-ADF6-0F777439CD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8.1999999999999993</c:v>
                </c:pt>
                <c:pt idx="16">
                  <c:v>9.1</c:v>
                </c:pt>
                <c:pt idx="24">
                  <c:v>8.4</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7C8-4F10-ADF6-0F777439CD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{BC9854D9-3F7F-4803-AA90-5397DFB6EA84}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7C8-4F10-ADF6-0F777439CD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{A05BF519-5B84-4E3B-905F-2613A204BE89}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C8-4F10-ADF6-0F777439CD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{B57070A5-F10D-4475-AECC-487E263C4701}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C8-4F10-ADF6-0F777439CD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{9A1ADAC5-1AD8-43FA-805E-3738A5E6D541}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C8-4F10-ADF6-0F777439CD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{050B8896-A13C-435C-8B5F-4346ED25B664}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C8-4F10-ADF6-0F777439CD4F}"/>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{532C8111-F54C-4318-85B5-773BC9825A87}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7C8-4F10-ADF6-0F777439CD4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{B2EC604C-A788-4AE1-B3C4-12F84DF98025}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7C8-4F10-ADF6-0F777439CD4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{483C42B8-F0CD-41D5-854D-ACA026936897}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7C8-4F10-ADF6-0F777439CD4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{D368FB0B-F714-4061-9A28-1617A1A642F1}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7C8-4F10-ADF6-0F777439CD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7C8-4F10-ADF6-0F777439CD4F}"/>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9CE3CFD-2F8B-4B20-AB13-55F85C942D5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8D9679F-E1D9-424A-BAA8-594D4FA2B57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実質公債費率は大型事業にかかる償還が終了しピークを越えたが、町営住宅建替事業による一定の起債が生じる。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今後においても交付税措置のある過疎対策事業債等の活用により実質公債費率の抑制を図る。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将来負担比率は将来負担額を充当可能財源が上回っており、将来負担比率は算出されない。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今後は、国営土地基盤整備事業に伴う町負担が債務負担として大きな割合を占めてくるので、特定目的基金への計画的な積立を行う。また、振興基本計画ローリング等により将来負担額の抑制を図る。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北海道雨竜町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財政調整基金は、前年度繰越金よりルール分（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相当）の積立を行った。特定目的基金として今後大きな支出が予想される公共施設改修費等積立基金、農地整備事業をはじめとした農業振興対策関連基金を積み増しした。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ふるさと納税は増加による積み増しと、返礼事業、まちづくり事業への取崩を行った。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問題に伴い、地方交付税や税収減少、社会保障関係の扶助費等の増加、経常経費の増加により、特定財源を見込んでも財政調整基金の繰入は必要と考えることから、特定目的基金への積み増しにより今後の支出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ふるさと納税事業は増加していることから、基金への積立を行い、寄付者の意向に沿った町づくり事業への繰入を行う。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土地改良整備事業償還金基金～土地改良事業償還金に充てる。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ふるさと創生基金～寄付者の意向を反映した町づくり事業に充てる。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ライスコンビナート事業基金～設備改修等の経費に充てる。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公共施設改修費等積立基金～公共施設修繕等の経費に充てる。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農業振興対策基金～農業振興活動の促進に充てる。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土地改良整備事業償還金基金～１００，３５５千円を積立てた。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ふるさと創生基金～２４１，７３７千円を積立て、１９０，１６６千円を繰り入れた（ふるさと納税事業の増加）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ライスコンビナート事業基金～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２８，１３７千円を積立て、１０，０６８千円を繰り入れた（施設整備の増加）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公共施設改修費等積立基金～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５０，０４２千円を積立て、１８，９００千円を繰り入れた（施設改修費の増加）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農業振興対策基金～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３９，０８６千円を積立て、２８，０６５千円を繰り入れた（農業振興活動助成の増加）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土地改良整備事業償還金基金～土地改良事業償還金に充てる。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ふるさと創生基金～寄付者の意向を反映した町づくり事業に充てる。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ライスコンビナート事業基金～設備改修等の経費に充てる。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公共施設改修費等積立基金～公共施設修繕等の経費に充てる。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農業振興対策基金～農業振興活動の促進に充てる。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取崩は行わず、前年度繰越金６３，０３２千円（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相当）を含む１９３，０６９千円を積立てた。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人口減少問題に伴い、地方交付税・税収の減少と社会保障関係の扶助費等の増加が予想される。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また、公共施設維持管理に伴う経費増も見込まれることから、特定財源を見込んでも財政調整基金の一定程度の繰入は必要と考える。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今後の起債償還を見越した６８，２３０千円の積立により増となった。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今後の大型事業の起債償還を見越して一定程度の基金を維持する。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916750-E487-4A5A-8A74-21C223ED9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B22584-B779-4807-81C5-CAEC10491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8FAC9FA-1484-4B44-B340-4CF0E8A5A39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BAB888B-65F9-481F-A517-72E3FC09ED2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5A6DB31-5B78-4EA7-A23F-FA676FC78EB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3F4DE1E-A708-4C2E-9050-9A958D2D9AE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66939E0-2AEE-4AF8-AAA6-A5AEB24486F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AB2C796-B358-42CC-9A53-533CC3D5AF9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924B3A7-7DA3-4D46-93DB-1B11DCCB404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00DC642-AC9B-46D3-A9EB-5CB496EFBA7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E5C3C39-6087-4DF0-A83A-AE0FA2E65A5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0C89FF4-2838-4C67-A450-F6F247F791E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CDD33EC-D717-42AC-B19E-49554A3F76D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4660E87-8459-4050-86E6-0D23B99FC84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21AC3DA-89FB-405F-A176-3DA7F1E2923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FE7D05C-2C5E-40A8-A788-014E17930F2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DDE6B77-F2B6-486E-A4E7-8422C2B8556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5EDE0D6-905A-4CE6-B9B2-8498FE3520C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B78C58A-F82C-4AE4-BBBB-695EFDCA85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E63791E-297D-46D0-B2FD-C6BC188955A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7492DBC-7F86-4965-B3F2-8DCA2B7AFFC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40640AB-900A-46D3-9ABA-8058CE22E36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2,209
191.15
4,523,188
4,430,902
66,700
2,190,968
3,821,315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16B7556-F6A2-4619-98F6-7A763BCCCE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E4AE5E2-8B5E-4BF3-9BD2-D6976961D3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8E98BE6-2AE6-4816-9E04-863198652A1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66F0C3E-D39B-41B3-A814-598E101B82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7558158-1B55-4368-BAAB-C9B83F699E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95EB224-0116-4ABA-B248-168016238F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B602CA6-5EAF-4CD0-869B-18EF9FAF2B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E5C7ADC-58E6-43D4-A4A0-87F327B848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DF7AF3F-0250-40F9-80C8-EB4B879060F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A6B162D-15BE-4C61-9F49-6698A8E1904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6DC98A9-4BAE-4313-BB3A-2BA9924B2F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783272D-48B5-4350-8E74-8CC75A53D60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57FDF35-1427-4AC2-8D8C-8E91275E2C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822A40A-2A86-421A-B8BF-5DE259494E1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EF38BE9-9C32-455B-90C4-CFF4F3EC1A7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15A0113-956D-4255-8421-1982AA6C12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53CAD7B-A5F8-4C55-9312-2C9DECE0F1F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B6D57E5-B21F-4B03-A34F-C51A3111E15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253974D-1427-451E-B110-CDF8C72B1B7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1D53D03-25E5-4D60-8507-5BDEDA509D5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4EC7A04-8311-4572-ABBD-37FA5250A7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EBEF68A-B94A-46D9-BF20-6D14991BAA4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3BFF1BA-FDED-49B3-9B3D-987DABDC10C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33E272D-103D-4D0F-A5FB-6E6527263A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700A6FF-5A1F-4ABE-911C-7E0C0C6FC1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C508CF8-C447-44DB-8542-B63C6F06AC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7EDB09C-D39B-47C2-9E5F-6500036A5A0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6BF3960-D2F1-464F-8590-7C62D7E9AC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FCBE26D-9A04-4675-8C07-1E031B34FCB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C31BEF9-608C-4CE7-90F7-64C814F9636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4AEABA0-512B-4DA4-A6E0-7F8A5B3A4A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78F0962-96E2-45F5-B1F8-6E02B7F080E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C0C79B-A346-426B-9952-ACCADC5A5A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09B7DEC-F50E-48F3-B63A-9E94B3776AE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0F7B391-A7A2-4F5B-987F-B26F4DD867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前年度と比較し、減価償却率が増加となった。その理由としては、当該年度中における公共施設等のリプレイスが減少し、それに伴い既存施設等に係る減価償却率が上昇したことが挙げられる。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類似団体平均値を大きく超過していないものの、公共施設等の老朽化等に備え、施設の適正配置及び長寿命化に向けた検討を継続して実施して行くことが必要とみられる。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B6C95A5-6F69-43C7-8526-9957B3404C8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781B427-885F-4EF9-91EB-A49BE79989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25899EC-A4E5-4734-859D-A43191335A7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F93AD94-E7C0-4166-BECC-F8831084702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CBC5211D-9A6A-475F-9991-EEDE418AB37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66B295C-1B5B-4A6A-91C7-9A931D0EF94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8C79DAC-37AC-4BA4-9917-1BED1B2CCA3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74B5F75E-E733-480A-8395-258EE7CD9A2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CB98100-5B83-4785-8DD5-6AF74AAA1AA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61D5C0D-4554-4A9E-B86A-57808275AF4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758455C-9FC6-45D2-A347-06CF7D0D428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63E2C51-6A66-4245-BCB8-A96DA9CBBA5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3CB8EEB-5475-4ED1-9B71-02A34DC0CA1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3C0935C-CE80-435C-9863-49E50522A9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BB790D4D-DE0E-4080-B0A9-B37E101D132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801B9BF-B1F4-4C75-B571-7A46672B71D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E9C51B8-0934-47C8-B193-01122BD0E9C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6D3ABB1-4B26-4233-89BA-993EE662D7C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C5A19E80-4402-492D-8A42-91D705E394C3}"/>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954C5F4E-E784-4D9B-944B-C03CED2948AE}"/>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473FBF8E-637A-42AF-A0E8-394F735C7191}"/>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C7918288-429B-423E-924D-AD96884A70A8}"/>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E335FAA-2454-4057-82C2-3E3FD346F098}"/>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2960DB7C-6DDB-431D-BEB2-DF6D859DBA59}"/>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883D787E-A194-4675-8BF0-80928223085E}"/>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8D2F6EE7-96AB-4F40-8E4E-4DB48098CC66}"/>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A756A6E4-DB17-4CDB-8F13-7CF745631061}"/>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AD83733D-969A-4F19-BA0F-AA6B250F6D32}"/>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6A21A703-17F8-41E3-BCBA-CA2FDA0C63EA}"/>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0ECFEE5-68EF-4021-B971-47AC21F8DED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481799C-22AB-45A8-A1DF-206D5DDFF72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640D42F-E405-46F5-A3B4-EAC3482F13B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E488061-6188-4B7B-B9CB-F7BB34F2635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7714E35-7653-4294-AFE7-0959CA8ECE5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93" name="楕円 92">
          <a:extLst>
            <a:ext uri="{FF2B5EF4-FFF2-40B4-BE49-F238E27FC236}">
              <a16:creationId xmlns:a16="http://schemas.microsoft.com/office/drawing/2014/main" id="{84262006-ECEB-4922-8D74-6ADFB194FBB3}"/>
            </a:ext>
          </a:extLst>
        </xdr:cNvPr>
        <xdr:cNvSpPr/>
      </xdr:nvSpPr>
      <xdr:spPr>
        <a:xfrm>
          <a:off x="4711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94" name="有形固定資産減価償却率該当値テキスト">
          <a:extLst>
            <a:ext uri="{FF2B5EF4-FFF2-40B4-BE49-F238E27FC236}">
              <a16:creationId xmlns:a16="http://schemas.microsoft.com/office/drawing/2014/main" id="{C08CD317-3C16-4EB8-9017-1B71B3070251}"/>
            </a:ext>
          </a:extLst>
        </xdr:cNvPr>
        <xdr:cNvSpPr txBox="1"/>
      </xdr:nvSpPr>
      <xdr:spPr>
        <a:xfrm>
          <a:off x="4813300" y="623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101872</xdr:rowOff>
    </xdr:from>
    <xdr:to>
      <xdr:col>19</xdr:col>
      <xdr:colOff>187325</xdr:colOff>
      <xdr:row>32</xdr:row>
      <xdr:rowOff>32022</xdr:rowOff>
    </xdr:to>
    <xdr:sp macro="" textlink="">
      <xdr:nvSpPr>
        <xdr:cNvPr id="95" name="楕円 94">
          <a:extLst>
            <a:ext uri="{FF2B5EF4-FFF2-40B4-BE49-F238E27FC236}">
              <a16:creationId xmlns:a16="http://schemas.microsoft.com/office/drawing/2014/main" id="{A8CB3D9B-EAF1-4E6F-B79F-624954DCB236}"/>
            </a:ext>
          </a:extLst>
        </xdr:cNvPr>
        <xdr:cNvSpPr/>
      </xdr:nvSpPr>
      <xdr:spPr>
        <a:xfrm>
          <a:off x="4000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152672</xdr:rowOff>
    </xdr:from>
    <xdr:to>
      <xdr:col>23</xdr:col>
      <xdr:colOff>85725</xdr:colOff>
      <xdr:row>32</xdr:row>
      <xdr:rowOff>52161</xdr:rowOff>
    </xdr:to>
    <xdr:cxnSp macro="">
      <xdr:nvCxnSpPr>
        <xdr:cNvPr id="96" name="直線コネクタ 95">
          <a:extLst>
            <a:ext uri="{FF2B5EF4-FFF2-40B4-BE49-F238E27FC236}">
              <a16:creationId xmlns:a16="http://schemas.microsoft.com/office/drawing/2014/main" id="{DB0296E1-98FD-4EC7-9348-184911100607}"/>
            </a:ext>
          </a:extLst>
        </xdr:cNvPr>
        <xdr:cNvCxnSpPr/>
      </xdr:nvCxnSpPr>
      <xdr:spPr>
        <a:xfrm>
          <a:off x="4051300" y="6239147"/>
          <a:ext cx="7112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97" name="楕円 96">
          <a:extLst>
            <a:ext uri="{FF2B5EF4-FFF2-40B4-BE49-F238E27FC236}">
              <a16:creationId xmlns:a16="http://schemas.microsoft.com/office/drawing/2014/main" id="{53E1F771-7F45-46BD-AD55-B19A70816516}"/>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152672</xdr:rowOff>
    </xdr:to>
    <xdr:cxnSp macro="">
      <xdr:nvCxnSpPr>
        <xdr:cNvPr id="98" name="直線コネクタ 97">
          <a:extLst>
            <a:ext uri="{FF2B5EF4-FFF2-40B4-BE49-F238E27FC236}">
              <a16:creationId xmlns:a16="http://schemas.microsoft.com/office/drawing/2014/main" id="{A6C18064-581C-4F0A-82B3-9F3C2CE857FC}"/>
            </a:ext>
          </a:extLst>
        </xdr:cNvPr>
        <xdr:cNvCxnSpPr/>
      </xdr:nvCxnSpPr>
      <xdr:spPr>
        <a:xfrm>
          <a:off x="3289300" y="620522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99" name="楕円 98">
          <a:extLst>
            <a:ext uri="{FF2B5EF4-FFF2-40B4-BE49-F238E27FC236}">
              <a16:creationId xmlns:a16="http://schemas.microsoft.com/office/drawing/2014/main" id="{81BC328C-1556-4550-9F72-CAD6C090F2EF}"/>
            </a:ext>
          </a:extLst>
        </xdr:cNvPr>
        <xdr:cNvSpPr/>
      </xdr:nvSpPr>
      <xdr:spPr>
        <a:xfrm>
          <a:off x="2476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31</xdr:row>
      <xdr:rowOff>118745</xdr:rowOff>
    </xdr:to>
    <xdr:cxnSp macro="">
      <xdr:nvCxnSpPr>
        <xdr:cNvPr id="100" name="直線コネクタ 99">
          <a:extLst>
            <a:ext uri="{FF2B5EF4-FFF2-40B4-BE49-F238E27FC236}">
              <a16:creationId xmlns:a16="http://schemas.microsoft.com/office/drawing/2014/main" id="{8E9E251A-F805-4826-B809-9EC7B7301A7C}"/>
            </a:ext>
          </a:extLst>
        </xdr:cNvPr>
        <xdr:cNvCxnSpPr/>
      </xdr:nvCxnSpPr>
      <xdr:spPr>
        <a:xfrm>
          <a:off x="2527300" y="6044837"/>
          <a:ext cx="7620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165372</xdr:rowOff>
    </xdr:from>
    <xdr:to>
      <xdr:col>7</xdr:col>
      <xdr:colOff>187325</xdr:colOff>
      <xdr:row>31</xdr:row>
      <xdr:rowOff>95522</xdr:rowOff>
    </xdr:to>
    <xdr:sp macro="" textlink="">
      <xdr:nvSpPr>
        <xdr:cNvPr id="101" name="楕円 100">
          <a:extLst>
            <a:ext uri="{FF2B5EF4-FFF2-40B4-BE49-F238E27FC236}">
              <a16:creationId xmlns:a16="http://schemas.microsoft.com/office/drawing/2014/main" id="{96654C94-0067-4875-B5DF-B9B46AB7DD1F}"/>
            </a:ext>
          </a:extLst>
        </xdr:cNvPr>
        <xdr:cNvSpPr/>
      </xdr:nvSpPr>
      <xdr:spPr>
        <a:xfrm>
          <a:off x="1714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129812</xdr:rowOff>
    </xdr:from>
    <xdr:to>
      <xdr:col>11</xdr:col>
      <xdr:colOff>136525</xdr:colOff>
      <xdr:row>31</xdr:row>
      <xdr:rowOff>44722</xdr:rowOff>
    </xdr:to>
    <xdr:cxnSp macro="">
      <xdr:nvCxnSpPr>
        <xdr:cNvPr id="102" name="直線コネクタ 101">
          <a:extLst>
            <a:ext uri="{FF2B5EF4-FFF2-40B4-BE49-F238E27FC236}">
              <a16:creationId xmlns:a16="http://schemas.microsoft.com/office/drawing/2014/main" id="{750D6DD2-495F-45EC-8E14-AF897FE082DA}"/>
            </a:ext>
          </a:extLst>
        </xdr:cNvPr>
        <xdr:cNvCxnSpPr/>
      </xdr:nvCxnSpPr>
      <xdr:spPr>
        <a:xfrm flipV="1">
          <a:off x="1765300" y="604483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8F509C91-F141-4260-9143-716A6EF66C9A}"/>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50392DDC-FE68-44F3-BF14-FFE6E4191B2E}"/>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7C0EDC53-4772-47F9-BCBF-FEE23A398F0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D476766C-2120-4D42-BFAB-A36ECA16A78C}"/>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23149</xdr:rowOff>
    </xdr:from>
    <xdr:ext cx="405111" cy="259045"/>
    <xdr:sp macro="" textlink="">
      <xdr:nvSpPr>
        <xdr:cNvPr id="107" name="n_1mainValue有形固定資産減価償却率">
          <a:extLst>
            <a:ext uri="{FF2B5EF4-FFF2-40B4-BE49-F238E27FC236}">
              <a16:creationId xmlns:a16="http://schemas.microsoft.com/office/drawing/2014/main" id="{D604695A-34E3-47CC-929C-77C6AA5941C2}"/>
            </a:ext>
          </a:extLst>
        </xdr:cNvPr>
        <xdr:cNvSpPr txBox="1"/>
      </xdr:nvSpPr>
      <xdr:spPr>
        <a:xfrm>
          <a:off x="38360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108" name="n_2mainValue有形固定資産減価償却率">
          <a:extLst>
            <a:ext uri="{FF2B5EF4-FFF2-40B4-BE49-F238E27FC236}">
              <a16:creationId xmlns:a16="http://schemas.microsoft.com/office/drawing/2014/main" id="{80B62DA4-2FA4-4844-8B58-287125EA7B97}"/>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25689</xdr:rowOff>
    </xdr:from>
    <xdr:ext cx="405111" cy="259045"/>
    <xdr:sp macro="" textlink="">
      <xdr:nvSpPr>
        <xdr:cNvPr id="109" name="n_3mainValue有形固定資産減価償却率">
          <a:extLst>
            <a:ext uri="{FF2B5EF4-FFF2-40B4-BE49-F238E27FC236}">
              <a16:creationId xmlns:a16="http://schemas.microsoft.com/office/drawing/2014/main" id="{BC85CA76-C307-4061-B768-22473ECD63C6}"/>
            </a:ext>
          </a:extLst>
        </xdr:cNvPr>
        <xdr:cNvSpPr txBox="1"/>
      </xdr:nvSpPr>
      <xdr:spPr>
        <a:xfrm>
          <a:off x="2324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86649</xdr:rowOff>
    </xdr:from>
    <xdr:ext cx="405111" cy="259045"/>
    <xdr:sp macro="" textlink="">
      <xdr:nvSpPr>
        <xdr:cNvPr id="110" name="n_4mainValue有形固定資産減価償却率">
          <a:extLst>
            <a:ext uri="{FF2B5EF4-FFF2-40B4-BE49-F238E27FC236}">
              <a16:creationId xmlns:a16="http://schemas.microsoft.com/office/drawing/2014/main" id="{07281617-2E46-40B3-923C-6FA694E51AEB}"/>
            </a:ext>
          </a:extLst>
        </xdr:cNvPr>
        <xdr:cNvSpPr txBox="1"/>
      </xdr:nvSpPr>
      <xdr:spPr>
        <a:xfrm>
          <a:off x="1562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27EAAB3-4379-4BAD-8735-28AE2E63398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9BB8B6C-40BF-49A4-89D5-378C13E846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75D89FB-8241-4CBA-ABA7-9BE8ECECB789}"/>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EC54A3B3-655C-409F-BCF5-C471C731D2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7FAA76C-B7DA-4AEB-8D39-648D6D052F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C5B9D03-5E75-424C-9BFB-87AA091A0C1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31588B5-C31F-40C3-A0AF-F5A1800AC8C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1C3AB3A-D851-43F3-A5F8-8696FFEC173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7DB22365-2B54-4653-8E17-31D28AE1515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8E6388F-5618-4523-AF60-AA03A749274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8F1429C-6F42-4894-BD7A-0BC821BEDAA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58B1D652-55EF-4665-A469-4A44BF43B4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342965F5-2737-4DDD-B35B-98E19C7C01C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大型事業の償還がピークを過ぎ、類似団体と比較するとやや低い数値となっているが、今後における公営住宅建設事業などにより増加が見込まれる。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今後においては、人口減少と高齢化によって、自主財源、並びに依存財源が減少傾向にあることから、引き続き行政コストの縮減を通じ、財政健全化に努める。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ABAD712-4969-4CDD-9ADD-A59CD42CF6A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D5A785D-BF2A-4D58-A9AA-90C2941AB48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909BCB3-0182-41F9-A65E-B25F36F674E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53A1D6F-31D2-4EEF-8200-CE92CC12E5B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D87336AC-43E1-4324-9F91-A91A1FA2EC8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2A4BCF0C-308F-42A9-977F-5CD77D71845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D6B21136-8A6E-47CE-9463-BE8CB9E6D18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BA08F2E4-C7F1-4F0A-8F5C-4ED439EFD93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CFC94AF1-65D6-458C-B274-DD4A2243237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8EE2F6E-8638-42AF-8C6C-0760B95FB3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8DC527F-7092-433D-847A-A48A29BB7C6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A437255-4BEA-4AE8-87C1-AE472235B7C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D20F341B-9D22-403F-BAF4-BFA72E3816E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E745203-9243-49E9-A14E-2EDD7A56C3E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387DCAD-A5AE-4C91-A24B-91A765D1F9E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EA20D2CB-41D2-438F-B6CF-9B46C135B924}"/>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4635D850-43E1-469C-86A9-519B2F94BB2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D69BA271-AB46-4684-9DC8-D750FA3BC085}"/>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4CE53E59-8CAA-4CCD-9969-A768A96FD86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82645F10-22CA-4AD3-AFD5-81A10A1ABA1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85794A3C-19A1-45DD-ACF5-52DCE1B7FA0F}"/>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635A6FB1-CB1C-4058-B9E2-2EE0EDEB97F4}"/>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A20E300D-A16E-4047-896E-E60946C44B99}"/>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ED31BFA7-3C5D-4249-9154-568B10D69B2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37B3B66-FBE7-4425-B856-C99E2BBCAE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DAAB8AF2-4374-4B71-9389-62771A3AB3F5}"/>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06C33DE-9B34-4601-AE0F-2AC5BB953AB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D94560F-F5FC-4C69-B30C-963FF9312FC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684FD88-8C1E-477A-AF0F-E01ECC364E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45FD39A-600E-4AD5-B9A1-D17880E4AA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38C3D34-F480-4CCF-B674-6991B7498F7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146336</xdr:rowOff>
    </xdr:from>
    <xdr:to>
      <xdr:col>76</xdr:col>
      <xdr:colOff>73025</xdr:colOff>
      <xdr:row>27</xdr:row>
      <xdr:rowOff>76486</xdr:rowOff>
    </xdr:to>
    <xdr:sp macro="" textlink="">
      <xdr:nvSpPr>
        <xdr:cNvPr id="155" name="楕円 154">
          <a:extLst>
            <a:ext uri="{FF2B5EF4-FFF2-40B4-BE49-F238E27FC236}">
              <a16:creationId xmlns:a16="http://schemas.microsoft.com/office/drawing/2014/main" id="{4D462E53-142D-44D9-AD4B-0EFD8AE74A04}"/>
            </a:ext>
          </a:extLst>
        </xdr:cNvPr>
        <xdr:cNvSpPr/>
      </xdr:nvSpPr>
      <xdr:spPr>
        <a:xfrm>
          <a:off x="14744700" y="53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61263</xdr:rowOff>
    </xdr:from>
    <xdr:ext cx="405111" cy="259045"/>
    <xdr:sp macro="" textlink="">
      <xdr:nvSpPr>
        <xdr:cNvPr id="156" name="債務償還比率該当値テキスト">
          <a:extLst>
            <a:ext uri="{FF2B5EF4-FFF2-40B4-BE49-F238E27FC236}">
              <a16:creationId xmlns:a16="http://schemas.microsoft.com/office/drawing/2014/main" id="{1D817ECD-2DC1-4E84-951E-91308FE6B7C2}"/>
            </a:ext>
          </a:extLst>
        </xdr:cNvPr>
        <xdr:cNvSpPr txBox="1"/>
      </xdr:nvSpPr>
      <xdr:spPr>
        <a:xfrm>
          <a:off x="14846300" y="529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128355</xdr:rowOff>
    </xdr:from>
    <xdr:to>
      <xdr:col>72</xdr:col>
      <xdr:colOff>123825</xdr:colOff>
      <xdr:row>28</xdr:row>
      <xdr:rowOff>58505</xdr:rowOff>
    </xdr:to>
    <xdr:sp macro="" textlink="">
      <xdr:nvSpPr>
        <xdr:cNvPr id="157" name="楕円 156">
          <a:extLst>
            <a:ext uri="{FF2B5EF4-FFF2-40B4-BE49-F238E27FC236}">
              <a16:creationId xmlns:a16="http://schemas.microsoft.com/office/drawing/2014/main" id="{4631EA4F-07DE-47DB-80A4-9BAA5AAF4BD8}"/>
            </a:ext>
          </a:extLst>
        </xdr:cNvPr>
        <xdr:cNvSpPr/>
      </xdr:nvSpPr>
      <xdr:spPr>
        <a:xfrm>
          <a:off x="14033500" y="55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25686</xdr:rowOff>
    </xdr:from>
    <xdr:to>
      <xdr:col>76</xdr:col>
      <xdr:colOff>22225</xdr:colOff>
      <xdr:row>28</xdr:row>
      <xdr:rowOff>7705</xdr:rowOff>
    </xdr:to>
    <xdr:cxnSp macro="">
      <xdr:nvCxnSpPr>
        <xdr:cNvPr id="158" name="直線コネクタ 157">
          <a:extLst>
            <a:ext uri="{FF2B5EF4-FFF2-40B4-BE49-F238E27FC236}">
              <a16:creationId xmlns:a16="http://schemas.microsoft.com/office/drawing/2014/main" id="{2077F7D8-1CB9-4EC5-947A-94AAEF7D98F6}"/>
            </a:ext>
          </a:extLst>
        </xdr:cNvPr>
        <xdr:cNvCxnSpPr/>
      </xdr:nvCxnSpPr>
      <xdr:spPr>
        <a:xfrm flipV="1">
          <a:off x="14084300" y="5426361"/>
          <a:ext cx="711200" cy="15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126926</xdr:rowOff>
    </xdr:from>
    <xdr:to>
      <xdr:col>68</xdr:col>
      <xdr:colOff>123825</xdr:colOff>
      <xdr:row>29</xdr:row>
      <xdr:rowOff>57076</xdr:rowOff>
    </xdr:to>
    <xdr:sp macro="" textlink="">
      <xdr:nvSpPr>
        <xdr:cNvPr id="159" name="楕円 158">
          <a:extLst>
            <a:ext uri="{FF2B5EF4-FFF2-40B4-BE49-F238E27FC236}">
              <a16:creationId xmlns:a16="http://schemas.microsoft.com/office/drawing/2014/main" id="{83A79666-8599-45DA-B85B-26707FD89F96}"/>
            </a:ext>
          </a:extLst>
        </xdr:cNvPr>
        <xdr:cNvSpPr/>
      </xdr:nvSpPr>
      <xdr:spPr>
        <a:xfrm>
          <a:off x="13271500" y="56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7705</xdr:rowOff>
    </xdr:from>
    <xdr:to>
      <xdr:col>72</xdr:col>
      <xdr:colOff>73025</xdr:colOff>
      <xdr:row>29</xdr:row>
      <xdr:rowOff>6276</xdr:rowOff>
    </xdr:to>
    <xdr:cxnSp macro="">
      <xdr:nvCxnSpPr>
        <xdr:cNvPr id="160" name="直線コネクタ 159">
          <a:extLst>
            <a:ext uri="{FF2B5EF4-FFF2-40B4-BE49-F238E27FC236}">
              <a16:creationId xmlns:a16="http://schemas.microsoft.com/office/drawing/2014/main" id="{D049E2F9-F8DD-4981-B17B-21AF8DF62933}"/>
            </a:ext>
          </a:extLst>
        </xdr:cNvPr>
        <xdr:cNvCxnSpPr/>
      </xdr:nvCxnSpPr>
      <xdr:spPr>
        <a:xfrm flipV="1">
          <a:off x="13322300" y="5579830"/>
          <a:ext cx="762000" cy="17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153194</xdr:rowOff>
    </xdr:from>
    <xdr:to>
      <xdr:col>64</xdr:col>
      <xdr:colOff>123825</xdr:colOff>
      <xdr:row>29</xdr:row>
      <xdr:rowOff>83344</xdr:rowOff>
    </xdr:to>
    <xdr:sp macro="" textlink="">
      <xdr:nvSpPr>
        <xdr:cNvPr id="161" name="楕円 160">
          <a:extLst>
            <a:ext uri="{FF2B5EF4-FFF2-40B4-BE49-F238E27FC236}">
              <a16:creationId xmlns:a16="http://schemas.microsoft.com/office/drawing/2014/main" id="{896C9193-51B6-4F9B-AA48-59FAD69EE967}"/>
            </a:ext>
          </a:extLst>
        </xdr:cNvPr>
        <xdr:cNvSpPr/>
      </xdr:nvSpPr>
      <xdr:spPr>
        <a:xfrm>
          <a:off x="12509500" y="57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6276</xdr:rowOff>
    </xdr:from>
    <xdr:to>
      <xdr:col>68</xdr:col>
      <xdr:colOff>73025</xdr:colOff>
      <xdr:row>29</xdr:row>
      <xdr:rowOff>32544</xdr:rowOff>
    </xdr:to>
    <xdr:cxnSp macro="">
      <xdr:nvCxnSpPr>
        <xdr:cNvPr id="162" name="直線コネクタ 161">
          <a:extLst>
            <a:ext uri="{FF2B5EF4-FFF2-40B4-BE49-F238E27FC236}">
              <a16:creationId xmlns:a16="http://schemas.microsoft.com/office/drawing/2014/main" id="{4262F4BE-B765-40F1-9A0D-71E38217E9FE}"/>
            </a:ext>
          </a:extLst>
        </xdr:cNvPr>
        <xdr:cNvCxnSpPr/>
      </xdr:nvCxnSpPr>
      <xdr:spPr>
        <a:xfrm flipV="1">
          <a:off x="12560300" y="5749851"/>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131424</xdr:rowOff>
    </xdr:from>
    <xdr:to>
      <xdr:col>60</xdr:col>
      <xdr:colOff>123825</xdr:colOff>
      <xdr:row>29</xdr:row>
      <xdr:rowOff>61574</xdr:rowOff>
    </xdr:to>
    <xdr:sp macro="" textlink="">
      <xdr:nvSpPr>
        <xdr:cNvPr id="163" name="楕円 162">
          <a:extLst>
            <a:ext uri="{FF2B5EF4-FFF2-40B4-BE49-F238E27FC236}">
              <a16:creationId xmlns:a16="http://schemas.microsoft.com/office/drawing/2014/main" id="{45A8C521-0153-4289-9204-56446F829C1A}"/>
            </a:ext>
          </a:extLst>
        </xdr:cNvPr>
        <xdr:cNvSpPr/>
      </xdr:nvSpPr>
      <xdr:spPr>
        <a:xfrm>
          <a:off x="11747500" y="57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10774</xdr:rowOff>
    </xdr:from>
    <xdr:to>
      <xdr:col>64</xdr:col>
      <xdr:colOff>73025</xdr:colOff>
      <xdr:row>29</xdr:row>
      <xdr:rowOff>32544</xdr:rowOff>
    </xdr:to>
    <xdr:cxnSp macro="">
      <xdr:nvCxnSpPr>
        <xdr:cNvPr id="164" name="直線コネクタ 163">
          <a:extLst>
            <a:ext uri="{FF2B5EF4-FFF2-40B4-BE49-F238E27FC236}">
              <a16:creationId xmlns:a16="http://schemas.microsoft.com/office/drawing/2014/main" id="{9923DAD4-051B-4E59-BA0C-B485400B160F}"/>
            </a:ext>
          </a:extLst>
        </xdr:cNvPr>
        <xdr:cNvCxnSpPr/>
      </xdr:nvCxnSpPr>
      <xdr:spPr>
        <a:xfrm>
          <a:off x="11798300" y="5754349"/>
          <a:ext cx="762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63A90535-6328-49E3-A85E-E1AF211F5FB4}"/>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CC3246EC-21A3-4C9C-AE1E-3B457D835440}"/>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72DB48B1-ECD0-4DA0-8F71-F3504F20B4FB}"/>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77E6D9F1-7A2E-4BE9-BB16-FDDEF24DCBAD}"/>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75032</xdr:rowOff>
    </xdr:from>
    <xdr:ext cx="469744" cy="259045"/>
    <xdr:sp macro="" textlink="">
      <xdr:nvSpPr>
        <xdr:cNvPr id="169" name="n_1mainValue債務償還比率">
          <a:extLst>
            <a:ext uri="{FF2B5EF4-FFF2-40B4-BE49-F238E27FC236}">
              <a16:creationId xmlns:a16="http://schemas.microsoft.com/office/drawing/2014/main" id="{DC56F63D-74BD-4F58-A8D5-9CF91984875E}"/>
            </a:ext>
          </a:extLst>
        </xdr:cNvPr>
        <xdr:cNvSpPr txBox="1"/>
      </xdr:nvSpPr>
      <xdr:spPr>
        <a:xfrm>
          <a:off x="13836727" y="53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73603</xdr:rowOff>
    </xdr:from>
    <xdr:ext cx="469744" cy="259045"/>
    <xdr:sp macro="" textlink="">
      <xdr:nvSpPr>
        <xdr:cNvPr id="170" name="n_2mainValue債務償還比率">
          <a:extLst>
            <a:ext uri="{FF2B5EF4-FFF2-40B4-BE49-F238E27FC236}">
              <a16:creationId xmlns:a16="http://schemas.microsoft.com/office/drawing/2014/main" id="{AF04953D-AC59-4FF5-98AB-56D30CE394BB}"/>
            </a:ext>
          </a:extLst>
        </xdr:cNvPr>
        <xdr:cNvSpPr txBox="1"/>
      </xdr:nvSpPr>
      <xdr:spPr>
        <a:xfrm>
          <a:off x="13087427" y="54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99871</xdr:rowOff>
    </xdr:from>
    <xdr:ext cx="469744" cy="259045"/>
    <xdr:sp macro="" textlink="">
      <xdr:nvSpPr>
        <xdr:cNvPr id="171" name="n_3mainValue債務償還比率">
          <a:extLst>
            <a:ext uri="{FF2B5EF4-FFF2-40B4-BE49-F238E27FC236}">
              <a16:creationId xmlns:a16="http://schemas.microsoft.com/office/drawing/2014/main" id="{887CFFE6-E8D2-4728-865D-746BD827EE34}"/>
            </a:ext>
          </a:extLst>
        </xdr:cNvPr>
        <xdr:cNvSpPr txBox="1"/>
      </xdr:nvSpPr>
      <xdr:spPr>
        <a:xfrm>
          <a:off x="12325427" y="550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78101</xdr:rowOff>
    </xdr:from>
    <xdr:ext cx="469744" cy="259045"/>
    <xdr:sp macro="" textlink="">
      <xdr:nvSpPr>
        <xdr:cNvPr id="172" name="n_4mainValue債務償還比率">
          <a:extLst>
            <a:ext uri="{FF2B5EF4-FFF2-40B4-BE49-F238E27FC236}">
              <a16:creationId xmlns:a16="http://schemas.microsoft.com/office/drawing/2014/main" id="{34D9E1BC-5901-4D33-AF3F-2BF10E742B3A}"/>
            </a:ext>
          </a:extLst>
        </xdr:cNvPr>
        <xdr:cNvSpPr txBox="1"/>
      </xdr:nvSpPr>
      <xdr:spPr>
        <a:xfrm>
          <a:off x="11563427" y="54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B98AB10-25C3-4C09-AE72-26416FE3B5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6F238201-D56F-4048-865B-558962C1972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11814A1-3A3D-4164-B390-ACA720E256E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F4D80899-48BC-46E9-920A-7A34F0CFB0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8C046814-57EE-46A2-9622-0BA4486B1FC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5DEADC87-003A-4D1A-ADFC-E6BB99ACBF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240D3A-4C88-469C-B684-7F997E776A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5682FE-617C-4F75-8863-4E62B3E008A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3105ED-EFD8-42E7-81EB-2CC6554A22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4D8C0A-6CFC-4D96-ADAE-3FBBFC5C0C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B9AD01-FEC3-40D9-9C9A-36F1E2C5FA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73F43E-B18D-4DC7-8F4E-E9C87F1970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BDBF54-2CA9-4D5F-B475-7608702E30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BD9CD0-A456-4A34-8540-CA9A9D3681D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466EC7-16C8-4B29-A571-AA404E6B27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0E69F6-CD81-4D85-AD66-82167935F1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2,209
191.15
4,523,188
4,430,902
66,700
2,190,968
3,821,315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2E7759-E504-4EFB-9068-131E695433B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930A9D-871B-4CC4-90D0-BB07143A71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6BC84B-7F58-4ED4-B950-4FC5D1B1BF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FEFD19-5B42-4A1D-AF6C-8EF4B9277C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72CA99-F5D8-43D2-B1AA-B8E1EE299B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242942-B8A0-418A-83D3-D36851EB08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732466-4535-476E-BF5D-C3BCD88CD2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468EF6-E4CE-48C9-90CD-B1C32E680C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86409B-C456-4E63-9A75-4E3DB19B17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67B08A-0A83-4D64-8D6C-73EEC38EDD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58C54D-D293-4ACF-806D-BB5828F49E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75C0F4-5A11-4C69-8F1C-A99625B95C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2F4B24-4F55-4FE6-9AEF-B998250C1D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83D302-C2BE-4ED0-9798-0CDF828D4A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83CDA1-881E-4B53-8897-CAA0529F22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E6F835-F01A-4067-8259-F258C7BB6E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608C2A-3D19-48C8-AEA2-63BD587528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6F286F-6278-4762-A5FB-19171007AD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2C598E-197C-4EA3-AB7F-69A34CB77A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9BB4EC-4990-4B5D-818A-D192904978D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EE0625-9C9D-4AB3-B118-6D5836B881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093A62-3D26-4493-B333-900D6E522D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434A17-938E-41AD-A4A3-38A0DE8EF6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DDF8C2-38D9-4FD9-9E19-A8A0159EC9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B3DE66-8B89-4013-A1FF-B0A91C3AFC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20736A-8168-4A90-BCE5-2DE6B667DA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255E67C-0A6A-44F3-BAFB-0AC68D46CB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9A2754-4692-4F4A-8A56-CBF33AC504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8FC63D-615B-404C-ACA3-4BD6FF7267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F98342-A076-4637-9D99-E06291368D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2D11CE-7796-4A84-B51A-01F1BD3A9D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9E8485-8968-42E1-B9B5-3C9C7CD771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4A4167-CF62-4C44-8CD3-9C865B5E67E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39563F2-8062-4495-8D3B-E7332DCD25F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17B601A-6359-46C3-A261-F888E2A6D66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7D2ADF-F430-414F-9B58-9F519F2F990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36B5649-9C2C-422F-8ABC-87BF869F5B5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9D2739F-8BC8-44F0-B028-74BFDFC5DC7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8A59073-60BD-4329-B02A-326E41CAFA4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AECFA78-2C10-435C-A1FF-A2F68147D7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F347BBA-C88D-4220-A809-EF63F12DB4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07E0A62-91A3-4858-9CC3-BE01E16A2E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82CAB26-60C0-4382-B41A-BBB28FDEA8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53502B-B272-4FA0-B180-99C579FCC25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6602DF4-115D-450B-B8E2-D634D1327FC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981CEA2-2719-42EA-8198-14E39DAC86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8F3B4723-D323-492F-B7B5-D7F7E29DDC76}"/>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878F4F7D-12EA-49F4-ACF0-92F952C0A209}"/>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69203B8-9B49-4662-8026-12094FEAE139}"/>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58A2977-191F-4882-AAC4-7BC7087EC9F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155FFEE-FCF7-483E-B998-69A0BEF74D6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64AE04B4-4452-4BEB-A588-2E641B0C79B7}"/>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12262026-9035-41CA-B6F3-C021AAC71616}"/>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96774521-98FA-4F4C-913D-5177ACB09B6A}"/>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C5552CC0-33F2-438C-8C1A-8A1F79C6DA4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E7CC2D95-3DAF-413E-A866-029A29C782F7}"/>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3855C73-611C-4F0A-BBE9-1D9C670710C5}"/>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B3F03C8-E879-4CD8-9AEB-E39DBC5037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5709EA-6493-4701-95CC-9975A399F4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999DA59-5C87-4D4B-B71D-A229E1959E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F0404C6-FF99-4731-A7BF-2624D1505D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BD3E68C-D6BB-45D9-BB9F-1E5E5B0E89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a:extLst>
            <a:ext uri="{FF2B5EF4-FFF2-40B4-BE49-F238E27FC236}">
              <a16:creationId xmlns:a16="http://schemas.microsoft.com/office/drawing/2014/main" id="{6D8E29CC-ED5D-40FA-B171-B24D09A60785}"/>
            </a:ext>
          </a:extLst>
        </xdr:cNvPr>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149514</xdr:rowOff>
    </xdr:from>
    <xdr:ext cx="405111" cy="259045"/>
    <xdr:sp macro="" textlink="">
      <xdr:nvSpPr>
        <xdr:cNvPr id="75" name="【道路】&#10;有形固定資産減価償却率該当値テキスト">
          <a:extLst>
            <a:ext uri="{FF2B5EF4-FFF2-40B4-BE49-F238E27FC236}">
              <a16:creationId xmlns:a16="http://schemas.microsoft.com/office/drawing/2014/main" id="{E51F4F1E-FCA8-4758-8B04-721E58016C08}"/>
            </a:ext>
          </a:extLst>
        </xdr:cNvPr>
        <xdr:cNvSpPr txBox="1"/>
      </xdr:nvSpPr>
      <xdr:spPr>
        <a:xfrm>
          <a:off x="4673600" y="64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120106</xdr:rowOff>
    </xdr:from>
    <xdr:to>
      <xdr:col>20</xdr:col>
      <xdr:colOff>38100</xdr:colOff>
      <xdr:row>39</xdr:row>
      <xdr:rowOff>50256</xdr:rowOff>
    </xdr:to>
    <xdr:sp macro="" textlink="">
      <xdr:nvSpPr>
        <xdr:cNvPr id="76" name="楕円 75">
          <a:extLst>
            <a:ext uri="{FF2B5EF4-FFF2-40B4-BE49-F238E27FC236}">
              <a16:creationId xmlns:a16="http://schemas.microsoft.com/office/drawing/2014/main" id="{82577738-ED8A-414B-A73F-8DA4D63D933A}"/>
            </a:ext>
          </a:extLst>
        </xdr:cNvPr>
        <xdr:cNvSpPr/>
      </xdr:nvSpPr>
      <xdr:spPr>
        <a:xfrm>
          <a:off x="3746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5987</xdr:rowOff>
    </xdr:to>
    <xdr:cxnSp macro="">
      <xdr:nvCxnSpPr>
        <xdr:cNvPr id="77" name="直線コネクタ 76">
          <a:extLst>
            <a:ext uri="{FF2B5EF4-FFF2-40B4-BE49-F238E27FC236}">
              <a16:creationId xmlns:a16="http://schemas.microsoft.com/office/drawing/2014/main" id="{4B215477-AD36-4911-A3F5-5D13C1718E98}"/>
            </a:ext>
          </a:extLst>
        </xdr:cNvPr>
        <xdr:cNvCxnSpPr/>
      </xdr:nvCxnSpPr>
      <xdr:spPr>
        <a:xfrm>
          <a:off x="3797300" y="66860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8" name="楕円 77">
          <a:extLst>
            <a:ext uri="{FF2B5EF4-FFF2-40B4-BE49-F238E27FC236}">
              <a16:creationId xmlns:a16="http://schemas.microsoft.com/office/drawing/2014/main" id="{42887130-0B35-413F-B79E-E96801D6EF42}"/>
            </a:ext>
          </a:extLst>
        </xdr:cNvPr>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38</xdr:row>
      <xdr:rowOff>170906</xdr:rowOff>
    </xdr:to>
    <xdr:cxnSp macro="">
      <xdr:nvCxnSpPr>
        <xdr:cNvPr id="79" name="直線コネクタ 78">
          <a:extLst>
            <a:ext uri="{FF2B5EF4-FFF2-40B4-BE49-F238E27FC236}">
              <a16:creationId xmlns:a16="http://schemas.microsoft.com/office/drawing/2014/main" id="{5163E679-C9E0-4B2A-98C0-6AE775BBAF86}"/>
            </a:ext>
          </a:extLst>
        </xdr:cNvPr>
        <xdr:cNvCxnSpPr/>
      </xdr:nvCxnSpPr>
      <xdr:spPr>
        <a:xfrm>
          <a:off x="2908300" y="66696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a:extLst>
            <a:ext uri="{FF2B5EF4-FFF2-40B4-BE49-F238E27FC236}">
              <a16:creationId xmlns:a16="http://schemas.microsoft.com/office/drawing/2014/main" id="{A7492112-1E33-40E9-8D60-E4B0F8C90618}"/>
            </a:ext>
          </a:extLst>
        </xdr:cNvPr>
        <xdr:cNvSpPr/>
      </xdr:nvSpPr>
      <xdr:spPr>
        <a:xfrm>
          <a:off x="1968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4354</xdr:rowOff>
    </xdr:to>
    <xdr:cxnSp macro="">
      <xdr:nvCxnSpPr>
        <xdr:cNvPr id="81" name="直線コネクタ 80">
          <a:extLst>
            <a:ext uri="{FF2B5EF4-FFF2-40B4-BE49-F238E27FC236}">
              <a16:creationId xmlns:a16="http://schemas.microsoft.com/office/drawing/2014/main" id="{CFE18E66-A158-4728-8303-6F218F28F94C}"/>
            </a:ext>
          </a:extLst>
        </xdr:cNvPr>
        <xdr:cNvCxnSpPr/>
      </xdr:nvCxnSpPr>
      <xdr:spPr>
        <a:xfrm flipV="1">
          <a:off x="2019300" y="66696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80917</xdr:rowOff>
    </xdr:from>
    <xdr:to>
      <xdr:col>6</xdr:col>
      <xdr:colOff>38100</xdr:colOff>
      <xdr:row>39</xdr:row>
      <xdr:rowOff>11067</xdr:rowOff>
    </xdr:to>
    <xdr:sp macro="" textlink="">
      <xdr:nvSpPr>
        <xdr:cNvPr id="82" name="楕円 81">
          <a:extLst>
            <a:ext uri="{FF2B5EF4-FFF2-40B4-BE49-F238E27FC236}">
              <a16:creationId xmlns:a16="http://schemas.microsoft.com/office/drawing/2014/main" id="{FA5584CF-B253-4AB4-9A78-07D74DD7BB2C}"/>
            </a:ext>
          </a:extLst>
        </xdr:cNvPr>
        <xdr:cNvSpPr/>
      </xdr:nvSpPr>
      <xdr:spPr>
        <a:xfrm>
          <a:off x="1079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131717</xdr:rowOff>
    </xdr:from>
    <xdr:to>
      <xdr:col>10</xdr:col>
      <xdr:colOff>114300</xdr:colOff>
      <xdr:row>39</xdr:row>
      <xdr:rowOff>4354</xdr:rowOff>
    </xdr:to>
    <xdr:cxnSp macro="">
      <xdr:nvCxnSpPr>
        <xdr:cNvPr id="83" name="直線コネクタ 82">
          <a:extLst>
            <a:ext uri="{FF2B5EF4-FFF2-40B4-BE49-F238E27FC236}">
              <a16:creationId xmlns:a16="http://schemas.microsoft.com/office/drawing/2014/main" id="{FD29A656-A040-4D29-B16C-92E4CCB48BEA}"/>
            </a:ext>
          </a:extLst>
        </xdr:cNvPr>
        <xdr:cNvCxnSpPr/>
      </xdr:nvCxnSpPr>
      <xdr:spPr>
        <a:xfrm>
          <a:off x="1130300" y="66468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FA910DD4-0E7D-4009-BDD8-E61C6DD84CB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D5B69760-B9A2-4701-822A-F00421662BD4}"/>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58DE6DD4-DCE6-42A4-801F-1230F9F4531F}"/>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49F6E89-72DF-46E9-ABB0-3C15089EB2F2}"/>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66783</xdr:rowOff>
    </xdr:from>
    <xdr:ext cx="405111" cy="259045"/>
    <xdr:sp macro="" textlink="">
      <xdr:nvSpPr>
        <xdr:cNvPr id="88" name="n_1mainValue【道路】&#10;有形固定資産減価償却率">
          <a:extLst>
            <a:ext uri="{FF2B5EF4-FFF2-40B4-BE49-F238E27FC236}">
              <a16:creationId xmlns:a16="http://schemas.microsoft.com/office/drawing/2014/main" id="{10E28F27-04AD-4AD4-A840-1B5102B9A937}"/>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50454</xdr:rowOff>
    </xdr:from>
    <xdr:ext cx="405111" cy="259045"/>
    <xdr:sp macro="" textlink="">
      <xdr:nvSpPr>
        <xdr:cNvPr id="89" name="n_2mainValue【道路】&#10;有形固定資産減価償却率">
          <a:extLst>
            <a:ext uri="{FF2B5EF4-FFF2-40B4-BE49-F238E27FC236}">
              <a16:creationId xmlns:a16="http://schemas.microsoft.com/office/drawing/2014/main" id="{77244DB0-5564-41D5-8A5B-E3E401A023E7}"/>
            </a:ext>
          </a:extLst>
        </xdr:cNvPr>
        <xdr:cNvSpPr txBox="1"/>
      </xdr:nvSpPr>
      <xdr:spPr>
        <a:xfrm>
          <a:off x="2705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道路】&#10;有形固定資産減価償却率">
          <a:extLst>
            <a:ext uri="{FF2B5EF4-FFF2-40B4-BE49-F238E27FC236}">
              <a16:creationId xmlns:a16="http://schemas.microsoft.com/office/drawing/2014/main" id="{EEE9DAC2-C4DD-45A4-BCB0-CF32D1BD73F8}"/>
            </a:ext>
          </a:extLst>
        </xdr:cNvPr>
        <xdr:cNvSpPr txBox="1"/>
      </xdr:nvSpPr>
      <xdr:spPr>
        <a:xfrm>
          <a:off x="1816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91" name="n_4mainValue【道路】&#10;有形固定資産減価償却率">
          <a:extLst>
            <a:ext uri="{FF2B5EF4-FFF2-40B4-BE49-F238E27FC236}">
              <a16:creationId xmlns:a16="http://schemas.microsoft.com/office/drawing/2014/main" id="{1D89C010-64D7-4F5D-9A27-09DFC7AFE3D5}"/>
            </a:ext>
          </a:extLst>
        </xdr:cNvPr>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42CE5CB-D2A3-42E6-99F1-800CFCA2E6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8224D33-014C-46E6-A66D-BC0D61BB89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AEAAC08-B0E4-4E03-AFD3-74873031E9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29F4A2B-575B-438C-9547-5D693C85D7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C30B944-EBC5-4E89-97DC-2F36A4D3FB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B2866FE-1F91-40AE-BC8A-61DB177D18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1887A28-2C0D-4D4B-AD00-A9C8CC9331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8C5505B-6891-4F8C-B3C8-E2447265FF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9336C2B-E9F3-4C1A-8222-F346D4FEF67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D38AA24-CEED-480C-B854-7CBC84A67A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B1F321C-D50B-4B8B-9E5B-1343D26AAE7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26CAE3F-4EA4-43BC-BA87-B7DF6056312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4FFD375-CB53-44C2-818E-3D210779890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435303E-C2FF-4F5C-B22A-5B9EC19A281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A126F93-FCB9-456A-A802-EE27F0BB4F5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B909815-9068-45C3-8599-7255422CD02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80CBDD5-4DDC-4F1F-8083-83DA177CFA1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446471B-6239-4F20-B75D-C3C9367EDE8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D2FFE24-82E0-4D2E-9C58-6368E9C89F7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65B2370-A0CC-444F-92A4-8327349F938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7C70AA-A0E3-4372-B821-3B191A989C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BE0CE1D-4A7C-43F1-BBD6-39133296BFB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1018870-B5AE-4AA3-98DB-A74B559316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A6C41A39-F91D-4941-B36A-DA24BC669A03}"/>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34D3B2FA-133C-4B24-BDF4-25E411B13639}"/>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5B053B70-8154-4264-AA34-7090A67FDBFB}"/>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2CDE97F6-05C9-4E95-9586-92DECFDEA66C}"/>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FB04D08B-00FC-4A73-89B5-EC623385F9ED}"/>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39D0E2A1-9EF9-4D07-994D-8DD006BE8FE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1E75F27E-E515-411C-87DC-ACA8056402F8}"/>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61E8FC69-8723-4165-B096-C35AD4004D49}"/>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4674B694-A5F2-4F91-8B8E-1F61276767EB}"/>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FF9EDADA-EF9E-4233-B95C-8E04645BD67F}"/>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66560836-2698-449D-9195-0B49FC78A46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BD556A-D4BE-4FE3-9533-3F17D1F525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41CC83-1735-4BFF-ADE5-2DBBF38DC2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F10D90A-6DD6-4A41-A8CC-C68D74569B2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6046037-DC82-4C8D-919F-E737E64F15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473854E-BB49-4324-A020-51EEF68AB1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14696</xdr:rowOff>
    </xdr:from>
    <xdr:to>
      <xdr:col>55</xdr:col>
      <xdr:colOff>50800</xdr:colOff>
      <xdr:row>41</xdr:row>
      <xdr:rowOff>116296</xdr:rowOff>
    </xdr:to>
    <xdr:sp macro="" textlink="">
      <xdr:nvSpPr>
        <xdr:cNvPr id="131" name="楕円 130">
          <a:extLst>
            <a:ext uri="{FF2B5EF4-FFF2-40B4-BE49-F238E27FC236}">
              <a16:creationId xmlns:a16="http://schemas.microsoft.com/office/drawing/2014/main" id="{6C7F1957-1B50-4EDD-8841-021C6B8EDA0D}"/>
            </a:ext>
          </a:extLst>
        </xdr:cNvPr>
        <xdr:cNvSpPr/>
      </xdr:nvSpPr>
      <xdr:spPr>
        <a:xfrm>
          <a:off x="10426700" y="70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164573</xdr:rowOff>
    </xdr:from>
    <xdr:ext cx="534377" cy="259045"/>
    <xdr:sp macro="" textlink="">
      <xdr:nvSpPr>
        <xdr:cNvPr id="132" name="【道路】&#10;一人当たり延長該当値テキスト">
          <a:extLst>
            <a:ext uri="{FF2B5EF4-FFF2-40B4-BE49-F238E27FC236}">
              <a16:creationId xmlns:a16="http://schemas.microsoft.com/office/drawing/2014/main" id="{0C12DD4F-8908-4614-84A5-3BD116D78E3B}"/>
            </a:ext>
          </a:extLst>
        </xdr:cNvPr>
        <xdr:cNvSpPr txBox="1"/>
      </xdr:nvSpPr>
      <xdr:spPr>
        <a:xfrm>
          <a:off x="10515600" y="70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17502</xdr:rowOff>
    </xdr:from>
    <xdr:to>
      <xdr:col>50</xdr:col>
      <xdr:colOff>165100</xdr:colOff>
      <xdr:row>41</xdr:row>
      <xdr:rowOff>119102</xdr:rowOff>
    </xdr:to>
    <xdr:sp macro="" textlink="">
      <xdr:nvSpPr>
        <xdr:cNvPr id="133" name="楕円 132">
          <a:extLst>
            <a:ext uri="{FF2B5EF4-FFF2-40B4-BE49-F238E27FC236}">
              <a16:creationId xmlns:a16="http://schemas.microsoft.com/office/drawing/2014/main" id="{5FE04D81-C1E4-45CD-9198-90C05FC5B5A0}"/>
            </a:ext>
          </a:extLst>
        </xdr:cNvPr>
        <xdr:cNvSpPr/>
      </xdr:nvSpPr>
      <xdr:spPr>
        <a:xfrm>
          <a:off x="9588500" y="70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65496</xdr:rowOff>
    </xdr:from>
    <xdr:to>
      <xdr:col>55</xdr:col>
      <xdr:colOff>0</xdr:colOff>
      <xdr:row>41</xdr:row>
      <xdr:rowOff>68302</xdr:rowOff>
    </xdr:to>
    <xdr:cxnSp macro="">
      <xdr:nvCxnSpPr>
        <xdr:cNvPr id="134" name="直線コネクタ 133">
          <a:extLst>
            <a:ext uri="{FF2B5EF4-FFF2-40B4-BE49-F238E27FC236}">
              <a16:creationId xmlns:a16="http://schemas.microsoft.com/office/drawing/2014/main" id="{B0F72779-2472-4D48-AF31-C9997F0342DF}"/>
            </a:ext>
          </a:extLst>
        </xdr:cNvPr>
        <xdr:cNvCxnSpPr/>
      </xdr:nvCxnSpPr>
      <xdr:spPr>
        <a:xfrm flipV="1">
          <a:off x="9639300" y="7094946"/>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21455</xdr:rowOff>
    </xdr:from>
    <xdr:to>
      <xdr:col>46</xdr:col>
      <xdr:colOff>38100</xdr:colOff>
      <xdr:row>41</xdr:row>
      <xdr:rowOff>123055</xdr:rowOff>
    </xdr:to>
    <xdr:sp macro="" textlink="">
      <xdr:nvSpPr>
        <xdr:cNvPr id="135" name="楕円 134">
          <a:extLst>
            <a:ext uri="{FF2B5EF4-FFF2-40B4-BE49-F238E27FC236}">
              <a16:creationId xmlns:a16="http://schemas.microsoft.com/office/drawing/2014/main" id="{E20A2559-958E-4B06-96C5-73E58F88D3D9}"/>
            </a:ext>
          </a:extLst>
        </xdr:cNvPr>
        <xdr:cNvSpPr/>
      </xdr:nvSpPr>
      <xdr:spPr>
        <a:xfrm>
          <a:off x="8699500" y="7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68302</xdr:rowOff>
    </xdr:from>
    <xdr:to>
      <xdr:col>50</xdr:col>
      <xdr:colOff>114300</xdr:colOff>
      <xdr:row>41</xdr:row>
      <xdr:rowOff>72255</xdr:rowOff>
    </xdr:to>
    <xdr:cxnSp macro="">
      <xdr:nvCxnSpPr>
        <xdr:cNvPr id="136" name="直線コネクタ 135">
          <a:extLst>
            <a:ext uri="{FF2B5EF4-FFF2-40B4-BE49-F238E27FC236}">
              <a16:creationId xmlns:a16="http://schemas.microsoft.com/office/drawing/2014/main" id="{BD80C414-C60D-4A83-97C7-75F3C4566598}"/>
            </a:ext>
          </a:extLst>
        </xdr:cNvPr>
        <xdr:cNvCxnSpPr/>
      </xdr:nvCxnSpPr>
      <xdr:spPr>
        <a:xfrm flipV="1">
          <a:off x="8750300" y="709775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26080</xdr:rowOff>
    </xdr:from>
    <xdr:to>
      <xdr:col>41</xdr:col>
      <xdr:colOff>101600</xdr:colOff>
      <xdr:row>41</xdr:row>
      <xdr:rowOff>127680</xdr:rowOff>
    </xdr:to>
    <xdr:sp macro="" textlink="">
      <xdr:nvSpPr>
        <xdr:cNvPr id="137" name="楕円 136">
          <a:extLst>
            <a:ext uri="{FF2B5EF4-FFF2-40B4-BE49-F238E27FC236}">
              <a16:creationId xmlns:a16="http://schemas.microsoft.com/office/drawing/2014/main" id="{2AEB5747-12AD-474D-8525-8ABBBE1398FC}"/>
            </a:ext>
          </a:extLst>
        </xdr:cNvPr>
        <xdr:cNvSpPr/>
      </xdr:nvSpPr>
      <xdr:spPr>
        <a:xfrm>
          <a:off x="7810500" y="70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72255</xdr:rowOff>
    </xdr:from>
    <xdr:to>
      <xdr:col>45</xdr:col>
      <xdr:colOff>177800</xdr:colOff>
      <xdr:row>41</xdr:row>
      <xdr:rowOff>76880</xdr:rowOff>
    </xdr:to>
    <xdr:cxnSp macro="">
      <xdr:nvCxnSpPr>
        <xdr:cNvPr id="138" name="直線コネクタ 137">
          <a:extLst>
            <a:ext uri="{FF2B5EF4-FFF2-40B4-BE49-F238E27FC236}">
              <a16:creationId xmlns:a16="http://schemas.microsoft.com/office/drawing/2014/main" id="{3750BD96-F2BA-4CEC-B3AF-07062CFE69E0}"/>
            </a:ext>
          </a:extLst>
        </xdr:cNvPr>
        <xdr:cNvCxnSpPr/>
      </xdr:nvCxnSpPr>
      <xdr:spPr>
        <a:xfrm flipV="1">
          <a:off x="7861300" y="7101705"/>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31328</xdr:rowOff>
    </xdr:from>
    <xdr:to>
      <xdr:col>36</xdr:col>
      <xdr:colOff>165100</xdr:colOff>
      <xdr:row>41</xdr:row>
      <xdr:rowOff>132928</xdr:rowOff>
    </xdr:to>
    <xdr:sp macro="" textlink="">
      <xdr:nvSpPr>
        <xdr:cNvPr id="139" name="楕円 138">
          <a:extLst>
            <a:ext uri="{FF2B5EF4-FFF2-40B4-BE49-F238E27FC236}">
              <a16:creationId xmlns:a16="http://schemas.microsoft.com/office/drawing/2014/main" id="{431504E6-F68E-430F-A167-51FA84EDEE43}"/>
            </a:ext>
          </a:extLst>
        </xdr:cNvPr>
        <xdr:cNvSpPr/>
      </xdr:nvSpPr>
      <xdr:spPr>
        <a:xfrm>
          <a:off x="6921500" y="70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76880</xdr:rowOff>
    </xdr:from>
    <xdr:to>
      <xdr:col>41</xdr:col>
      <xdr:colOff>50800</xdr:colOff>
      <xdr:row>41</xdr:row>
      <xdr:rowOff>82128</xdr:rowOff>
    </xdr:to>
    <xdr:cxnSp macro="">
      <xdr:nvCxnSpPr>
        <xdr:cNvPr id="140" name="直線コネクタ 139">
          <a:extLst>
            <a:ext uri="{FF2B5EF4-FFF2-40B4-BE49-F238E27FC236}">
              <a16:creationId xmlns:a16="http://schemas.microsoft.com/office/drawing/2014/main" id="{03B24803-5B3B-4EC9-A4D4-2FBFD48D53F2}"/>
            </a:ext>
          </a:extLst>
        </xdr:cNvPr>
        <xdr:cNvCxnSpPr/>
      </xdr:nvCxnSpPr>
      <xdr:spPr>
        <a:xfrm flipV="1">
          <a:off x="6972300" y="7106330"/>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EE363CB2-48EE-4A4D-888A-80616066DE18}"/>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E77A2F6A-FD42-4816-95E9-5297A0F27E89}"/>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8199CF1C-2C4D-4024-B8F4-8979F6D80C73}"/>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E5E88B01-F118-468F-B89E-B3C2AE34178B}"/>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110229</xdr:rowOff>
    </xdr:from>
    <xdr:ext cx="534377" cy="259045"/>
    <xdr:sp macro="" textlink="">
      <xdr:nvSpPr>
        <xdr:cNvPr id="145" name="n_1mainValue【道路】&#10;一人当たり延長">
          <a:extLst>
            <a:ext uri="{FF2B5EF4-FFF2-40B4-BE49-F238E27FC236}">
              <a16:creationId xmlns:a16="http://schemas.microsoft.com/office/drawing/2014/main" id="{D1F6193D-D197-4F4F-9C3D-FDC61DBB55B2}"/>
            </a:ext>
          </a:extLst>
        </xdr:cNvPr>
        <xdr:cNvSpPr txBox="1"/>
      </xdr:nvSpPr>
      <xdr:spPr>
        <a:xfrm>
          <a:off x="9359411" y="713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114182</xdr:rowOff>
    </xdr:from>
    <xdr:ext cx="534377" cy="259045"/>
    <xdr:sp macro="" textlink="">
      <xdr:nvSpPr>
        <xdr:cNvPr id="146" name="n_2mainValue【道路】&#10;一人当たり延長">
          <a:extLst>
            <a:ext uri="{FF2B5EF4-FFF2-40B4-BE49-F238E27FC236}">
              <a16:creationId xmlns:a16="http://schemas.microsoft.com/office/drawing/2014/main" id="{ED46DBBD-9F10-43D9-913F-54E196CFE830}"/>
            </a:ext>
          </a:extLst>
        </xdr:cNvPr>
        <xdr:cNvSpPr txBox="1"/>
      </xdr:nvSpPr>
      <xdr:spPr>
        <a:xfrm>
          <a:off x="8483111" y="71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118807</xdr:rowOff>
    </xdr:from>
    <xdr:ext cx="534377" cy="259045"/>
    <xdr:sp macro="" textlink="">
      <xdr:nvSpPr>
        <xdr:cNvPr id="147" name="n_3mainValue【道路】&#10;一人当たり延長">
          <a:extLst>
            <a:ext uri="{FF2B5EF4-FFF2-40B4-BE49-F238E27FC236}">
              <a16:creationId xmlns:a16="http://schemas.microsoft.com/office/drawing/2014/main" id="{A5402D44-AEC8-4BBF-A78B-41DE37B09455}"/>
            </a:ext>
          </a:extLst>
        </xdr:cNvPr>
        <xdr:cNvSpPr txBox="1"/>
      </xdr:nvSpPr>
      <xdr:spPr>
        <a:xfrm>
          <a:off x="7594111" y="71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124055</xdr:rowOff>
    </xdr:from>
    <xdr:ext cx="534377" cy="259045"/>
    <xdr:sp macro="" textlink="">
      <xdr:nvSpPr>
        <xdr:cNvPr id="148" name="n_4mainValue【道路】&#10;一人当たり延長">
          <a:extLst>
            <a:ext uri="{FF2B5EF4-FFF2-40B4-BE49-F238E27FC236}">
              <a16:creationId xmlns:a16="http://schemas.microsoft.com/office/drawing/2014/main" id="{F88AE713-B164-4356-899C-CAA0603F9BA5}"/>
            </a:ext>
          </a:extLst>
        </xdr:cNvPr>
        <xdr:cNvSpPr txBox="1"/>
      </xdr:nvSpPr>
      <xdr:spPr>
        <a:xfrm>
          <a:off x="6705111" y="71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DCCA34E-A096-40FC-A4EA-43E143E1FF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57B9ABB-C1A3-4DC0-832A-1C1AA3271F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FE6CDBE-B7CC-4DCB-9C47-1D9C3A928E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43337AD-78B1-468A-B029-B0253E42D8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5DEF15A-9424-4897-AA49-74382371AF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0CDF4FF-062E-4560-92F1-30971E6FF9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727A888-A745-4401-A5AC-0BD00495BC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41397C2-2077-4D89-82C7-38D42C3561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A463437-98D2-49FA-BBE8-BAAC65FD0E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16ED5F7-1BE7-4F5D-8551-D7F3F1A751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F86049E-E2B8-434D-88E5-B93FBE687E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06E98F7-01B0-4B42-A569-B8C7DA2505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D5200CD-4223-4AC7-9923-AC5151F38BE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66FD4D6-2B05-4E35-B677-368CFAF6DE7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54C55D8-49EF-4A9B-81B7-A3B36B13AE3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438F9EF-0C2D-4028-8D1D-29333092BB6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8E6E6A2-3524-4BF9-AAAB-9CF95C0347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9427B44-9AFF-43E4-A8A6-E9EE3F8F8D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C42D1FA-ACCA-47E0-A463-88A1F17D52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7B2C917-6626-4789-8956-D7262134CCC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9A9117D-CAB3-4849-BD97-3701B5A4394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CE6FAC7-1D53-4B41-9C9B-E9CF72A4AD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30852F7-70AC-4D3D-B6A5-E12174848F7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CFA67C6-537B-422C-9CFC-7F89AE0EA6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0C2333B-F7E0-427F-AC7E-55BBA29D85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19405221-3F34-4952-8B84-EF632BA5B609}"/>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1B04D98-4821-41EB-A879-8A5CFF8A37CC}"/>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C5557942-AB45-4A65-828B-22DCA0A7EC93}"/>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0489AA5-8CC3-42E6-8970-253E4453AACA}"/>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AD58E67D-190C-4F4B-BE88-FDF41AC24B12}"/>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ECEACDE-4C94-428B-9197-16AAE72CEA39}"/>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6A20D5E5-64E1-4EA6-8888-C228BB544BBF}"/>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493FFE32-99B8-4F74-A1FC-A54B4331D2C5}"/>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6FC33B89-B630-4511-A59E-044798E8FC7F}"/>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CA0A3532-9DF6-44D8-AED7-1A61D53B4F2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F4644310-932E-499C-976F-84BA2FCF9E85}"/>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79E064-D5C5-4FB6-9ED0-9C06D2CDBC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4C2C5E-17CE-46CA-A656-A713ABD692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935C3C9-6D83-43E1-9EC3-51E78E3A21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5185A36-CD01-4748-8D8E-F620AFEC3C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3B78BEA-B8B4-45EA-B6D1-56D23FE206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53703</xdr:rowOff>
    </xdr:from>
    <xdr:to>
      <xdr:col>24</xdr:col>
      <xdr:colOff>114300</xdr:colOff>
      <xdr:row>62</xdr:row>
      <xdr:rowOff>155303</xdr:rowOff>
    </xdr:to>
    <xdr:sp macro="" textlink="">
      <xdr:nvSpPr>
        <xdr:cNvPr id="190" name="楕円 189">
          <a:extLst>
            <a:ext uri="{FF2B5EF4-FFF2-40B4-BE49-F238E27FC236}">
              <a16:creationId xmlns:a16="http://schemas.microsoft.com/office/drawing/2014/main" id="{0C3637C6-377B-483E-8D15-7456CD60873C}"/>
            </a:ext>
          </a:extLst>
        </xdr:cNvPr>
        <xdr:cNvSpPr/>
      </xdr:nvSpPr>
      <xdr:spPr>
        <a:xfrm>
          <a:off x="45847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32130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3ACADA0-F3AA-43B0-A45D-7A6D284C3273}"/>
            </a:ext>
          </a:extLst>
        </xdr:cNvPr>
        <xdr:cNvSpPr txBox="1"/>
      </xdr:nvSpPr>
      <xdr:spPr>
        <a:xfrm>
          <a:off x="4673600"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xdr:rowOff>
    </xdr:from>
    <xdr:to>
      <xdr:col>20</xdr:col>
      <xdr:colOff>38100</xdr:colOff>
      <xdr:row>62</xdr:row>
      <xdr:rowOff>104684</xdr:rowOff>
    </xdr:to>
    <xdr:sp macro="" textlink="">
      <xdr:nvSpPr>
        <xdr:cNvPr id="192" name="楕円 191">
          <a:extLst>
            <a:ext uri="{FF2B5EF4-FFF2-40B4-BE49-F238E27FC236}">
              <a16:creationId xmlns:a16="http://schemas.microsoft.com/office/drawing/2014/main" id="{C1AB529B-B3EC-4A1E-ABA7-D05562BF2109}"/>
            </a:ext>
          </a:extLst>
        </xdr:cNvPr>
        <xdr:cNvSpPr/>
      </xdr:nvSpPr>
      <xdr:spPr>
        <a:xfrm>
          <a:off x="3746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53884</xdr:rowOff>
    </xdr:from>
    <xdr:to>
      <xdr:col>24</xdr:col>
      <xdr:colOff>63500</xdr:colOff>
      <xdr:row>62</xdr:row>
      <xdr:rowOff>104503</xdr:rowOff>
    </xdr:to>
    <xdr:cxnSp macro="">
      <xdr:nvCxnSpPr>
        <xdr:cNvPr id="193" name="直線コネクタ 192">
          <a:extLst>
            <a:ext uri="{FF2B5EF4-FFF2-40B4-BE49-F238E27FC236}">
              <a16:creationId xmlns:a16="http://schemas.microsoft.com/office/drawing/2014/main" id="{A54EE309-4624-470C-B3FC-6316FB89239A}"/>
            </a:ext>
          </a:extLst>
        </xdr:cNvPr>
        <xdr:cNvCxnSpPr/>
      </xdr:nvCxnSpPr>
      <xdr:spPr>
        <a:xfrm>
          <a:off x="3797300" y="1068378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161472</xdr:rowOff>
    </xdr:from>
    <xdr:to>
      <xdr:col>15</xdr:col>
      <xdr:colOff>101600</xdr:colOff>
      <xdr:row>62</xdr:row>
      <xdr:rowOff>91622</xdr:rowOff>
    </xdr:to>
    <xdr:sp macro="" textlink="">
      <xdr:nvSpPr>
        <xdr:cNvPr id="194" name="楕円 193">
          <a:extLst>
            <a:ext uri="{FF2B5EF4-FFF2-40B4-BE49-F238E27FC236}">
              <a16:creationId xmlns:a16="http://schemas.microsoft.com/office/drawing/2014/main" id="{AFEE23A2-4CE1-4FB4-ADCC-9A66032C0A93}"/>
            </a:ext>
          </a:extLst>
        </xdr:cNvPr>
        <xdr:cNvSpPr/>
      </xdr:nvSpPr>
      <xdr:spPr>
        <a:xfrm>
          <a:off x="2857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40822</xdr:rowOff>
    </xdr:from>
    <xdr:to>
      <xdr:col>19</xdr:col>
      <xdr:colOff>177800</xdr:colOff>
      <xdr:row>62</xdr:row>
      <xdr:rowOff>53884</xdr:rowOff>
    </xdr:to>
    <xdr:cxnSp macro="">
      <xdr:nvCxnSpPr>
        <xdr:cNvPr id="195" name="直線コネクタ 194">
          <a:extLst>
            <a:ext uri="{FF2B5EF4-FFF2-40B4-BE49-F238E27FC236}">
              <a16:creationId xmlns:a16="http://schemas.microsoft.com/office/drawing/2014/main" id="{0DDC02B5-808A-46DA-AA1F-0F3BF34044E9}"/>
            </a:ext>
          </a:extLst>
        </xdr:cNvPr>
        <xdr:cNvCxnSpPr/>
      </xdr:nvCxnSpPr>
      <xdr:spPr>
        <a:xfrm>
          <a:off x="2908300" y="1067072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7983</xdr:rowOff>
    </xdr:from>
    <xdr:to>
      <xdr:col>10</xdr:col>
      <xdr:colOff>165100</xdr:colOff>
      <xdr:row>63</xdr:row>
      <xdr:rowOff>109583</xdr:rowOff>
    </xdr:to>
    <xdr:sp macro="" textlink="">
      <xdr:nvSpPr>
        <xdr:cNvPr id="196" name="楕円 195">
          <a:extLst>
            <a:ext uri="{FF2B5EF4-FFF2-40B4-BE49-F238E27FC236}">
              <a16:creationId xmlns:a16="http://schemas.microsoft.com/office/drawing/2014/main" id="{3F298CBA-9A45-4400-90D7-136B0EE38615}"/>
            </a:ext>
          </a:extLst>
        </xdr:cNvPr>
        <xdr:cNvSpPr/>
      </xdr:nvSpPr>
      <xdr:spPr>
        <a:xfrm>
          <a:off x="196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40822</xdr:rowOff>
    </xdr:from>
    <xdr:to>
      <xdr:col>15</xdr:col>
      <xdr:colOff>50800</xdr:colOff>
      <xdr:row>63</xdr:row>
      <xdr:rowOff>58783</xdr:rowOff>
    </xdr:to>
    <xdr:cxnSp macro="">
      <xdr:nvCxnSpPr>
        <xdr:cNvPr id="197" name="直線コネクタ 196">
          <a:extLst>
            <a:ext uri="{FF2B5EF4-FFF2-40B4-BE49-F238E27FC236}">
              <a16:creationId xmlns:a16="http://schemas.microsoft.com/office/drawing/2014/main" id="{3A3BCABE-0BFF-423D-9FB2-7976663E36AE}"/>
            </a:ext>
          </a:extLst>
        </xdr:cNvPr>
        <xdr:cNvCxnSpPr/>
      </xdr:nvCxnSpPr>
      <xdr:spPr>
        <a:xfrm flipV="1">
          <a:off x="2019300" y="1067072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19413</xdr:rowOff>
    </xdr:from>
    <xdr:to>
      <xdr:col>6</xdr:col>
      <xdr:colOff>38100</xdr:colOff>
      <xdr:row>64</xdr:row>
      <xdr:rowOff>121013</xdr:rowOff>
    </xdr:to>
    <xdr:sp macro="" textlink="">
      <xdr:nvSpPr>
        <xdr:cNvPr id="198" name="楕円 197">
          <a:extLst>
            <a:ext uri="{FF2B5EF4-FFF2-40B4-BE49-F238E27FC236}">
              <a16:creationId xmlns:a16="http://schemas.microsoft.com/office/drawing/2014/main" id="{6F121127-5291-4DF1-AA8E-C2E911E8EBBF}"/>
            </a:ext>
          </a:extLst>
        </xdr:cNvPr>
        <xdr:cNvSpPr/>
      </xdr:nvSpPr>
      <xdr:spPr>
        <a:xfrm>
          <a:off x="1079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58783</xdr:rowOff>
    </xdr:from>
    <xdr:to>
      <xdr:col>10</xdr:col>
      <xdr:colOff>114300</xdr:colOff>
      <xdr:row>64</xdr:row>
      <xdr:rowOff>70213</xdr:rowOff>
    </xdr:to>
    <xdr:cxnSp macro="">
      <xdr:nvCxnSpPr>
        <xdr:cNvPr id="199" name="直線コネクタ 198">
          <a:extLst>
            <a:ext uri="{FF2B5EF4-FFF2-40B4-BE49-F238E27FC236}">
              <a16:creationId xmlns:a16="http://schemas.microsoft.com/office/drawing/2014/main" id="{40A3FE08-5DA1-4F82-A1A0-BE06AD89E2E0}"/>
            </a:ext>
          </a:extLst>
        </xdr:cNvPr>
        <xdr:cNvCxnSpPr/>
      </xdr:nvCxnSpPr>
      <xdr:spPr>
        <a:xfrm flipV="1">
          <a:off x="1130300" y="1086013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5C2764-D087-4E9A-9CAA-D232052CB0BC}"/>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B16D4FF-23CE-46AF-B71B-7E01F5A7210A}"/>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67937E7-1751-4146-9B3E-0DDF195FB5AC}"/>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893D137-E82F-4212-B6E0-928090FFD16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95811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96FCBD1-979E-4B19-938C-35D1723B0056}"/>
            </a:ext>
          </a:extLst>
        </xdr:cNvPr>
        <xdr:cNvSpPr txBox="1"/>
      </xdr:nvSpPr>
      <xdr:spPr>
        <a:xfrm>
          <a:off x="3582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82749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1886602-ED17-47A8-A77B-D44C4F39EFE8}"/>
            </a:ext>
          </a:extLst>
        </xdr:cNvPr>
        <xdr:cNvSpPr txBox="1"/>
      </xdr:nvSpPr>
      <xdr:spPr>
        <a:xfrm>
          <a:off x="2705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100710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85B30D8-38A7-48A3-AEA4-4DAE05B02CEE}"/>
            </a:ext>
          </a:extLst>
        </xdr:cNvPr>
        <xdr:cNvSpPr txBox="1"/>
      </xdr:nvSpPr>
      <xdr:spPr>
        <a:xfrm>
          <a:off x="18167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112140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7F79CB0-7D1C-419F-91B4-222D803DB95B}"/>
            </a:ext>
          </a:extLst>
        </xdr:cNvPr>
        <xdr:cNvSpPr txBox="1"/>
      </xdr:nvSpPr>
      <xdr:spPr>
        <a:xfrm>
          <a:off x="927744" y="1108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0872CBF-02CF-4201-9919-58A00AF236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B097547-410E-47BA-BC62-FC6D49111B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A723E12-F2CE-4017-A216-7222610B8B7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68CF827-3725-4CEA-A6D0-212C92DBB9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A5DFB12-BA46-4059-8C42-319F6B1A2F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0FB5B7B-B51A-45AB-A03E-0D3714201B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36CC78C-5A73-41BB-967C-BA13A18D54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4DC8957-1B46-4E05-8B07-490BFB984D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368B0B-7F37-4623-9D6C-2595D4FC8D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149D2EF-84BE-4A64-95DF-933464B4ED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2DEFF26-9072-47A0-B3B0-E5C26019BD0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FFF591AC-27BA-480E-B74A-47C7DFDD065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3E538CB-A58A-40C4-88F8-B0E2FA28092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EEB1104-9C7A-4FFE-9403-0BFF2740408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59A8272-9367-4781-A70A-CF9E7D118F4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9BD8322D-6D47-4405-A706-91DF181235D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7A08DE3-3438-4D2D-87F7-717422458FF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236AAB15-9ABF-4592-8303-FDD7B2E8874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B5AD91B-B7B4-4F5F-B928-BAC42CF3A6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1555470-5202-4CDC-9CD4-3407E7C5088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18D795F-BD84-4838-92E5-A09E4A0D65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FC7C3748-6EDA-4333-8248-36F9B42EA6EF}"/>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E5FAE8BC-A996-4825-8283-3AB1B6CCFCE3}"/>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E58D0F11-93E0-4A60-B0C4-80655CE008A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E0F6A8C-A0D3-4056-90ED-082B6524AA01}"/>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98CBA5CE-52EF-4837-9CE2-52DCF58F1B63}"/>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7E86759-6D27-4865-B63B-3EE6ADD7AC16}"/>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C4EC5B8A-0AA8-41F5-B526-E5A011B9F7CA}"/>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ABD1AE9D-9961-4991-B0C8-CC5341DB2C1D}"/>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2266C1E3-B905-4C18-90B9-1208F4F9C282}"/>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C56410D9-3F90-4CE5-B6BE-835B241C4DA6}"/>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A3D08568-22B0-400D-B6CF-9823112683F8}"/>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A7BD97-8E86-402E-A2EC-84A1E7A298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63807DF-6C29-4A7A-BD29-5346873E65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AD4AC2A-E5BC-49FA-8543-A38ACA0148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533B96-61FA-4956-A893-1DC99CD129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5F97533-9047-4A5D-BC90-8A4DB214DF0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46219</xdr:rowOff>
    </xdr:from>
    <xdr:to>
      <xdr:col>55</xdr:col>
      <xdr:colOff>50800</xdr:colOff>
      <xdr:row>63</xdr:row>
      <xdr:rowOff>147819</xdr:rowOff>
    </xdr:to>
    <xdr:sp macro="" textlink="">
      <xdr:nvSpPr>
        <xdr:cNvPr id="245" name="楕円 244">
          <a:extLst>
            <a:ext uri="{FF2B5EF4-FFF2-40B4-BE49-F238E27FC236}">
              <a16:creationId xmlns:a16="http://schemas.microsoft.com/office/drawing/2014/main" id="{961A34C6-FD9B-4DD2-B0C7-F60FEA755696}"/>
            </a:ext>
          </a:extLst>
        </xdr:cNvPr>
        <xdr:cNvSpPr/>
      </xdr:nvSpPr>
      <xdr:spPr>
        <a:xfrm>
          <a:off x="10426700" y="108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132596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75415BF-4FAD-4895-8A01-F6A434A64BEC}"/>
            </a:ext>
          </a:extLst>
        </xdr:cNvPr>
        <xdr:cNvSpPr txBox="1"/>
      </xdr:nvSpPr>
      <xdr:spPr>
        <a:xfrm>
          <a:off x="10515600" y="1076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47420</xdr:rowOff>
    </xdr:from>
    <xdr:to>
      <xdr:col>50</xdr:col>
      <xdr:colOff>165100</xdr:colOff>
      <xdr:row>63</xdr:row>
      <xdr:rowOff>149020</xdr:rowOff>
    </xdr:to>
    <xdr:sp macro="" textlink="">
      <xdr:nvSpPr>
        <xdr:cNvPr id="247" name="楕円 246">
          <a:extLst>
            <a:ext uri="{FF2B5EF4-FFF2-40B4-BE49-F238E27FC236}">
              <a16:creationId xmlns:a16="http://schemas.microsoft.com/office/drawing/2014/main" id="{365D786E-8CF9-45EF-AA86-B84F97A4575B}"/>
            </a:ext>
          </a:extLst>
        </xdr:cNvPr>
        <xdr:cNvSpPr/>
      </xdr:nvSpPr>
      <xdr:spPr>
        <a:xfrm>
          <a:off x="9588500" y="108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97019</xdr:rowOff>
    </xdr:from>
    <xdr:to>
      <xdr:col>55</xdr:col>
      <xdr:colOff>0</xdr:colOff>
      <xdr:row>63</xdr:row>
      <xdr:rowOff>98220</xdr:rowOff>
    </xdr:to>
    <xdr:cxnSp macro="">
      <xdr:nvCxnSpPr>
        <xdr:cNvPr id="248" name="直線コネクタ 247">
          <a:extLst>
            <a:ext uri="{FF2B5EF4-FFF2-40B4-BE49-F238E27FC236}">
              <a16:creationId xmlns:a16="http://schemas.microsoft.com/office/drawing/2014/main" id="{B27093C3-B678-4BDF-A6AB-D16D35380209}"/>
            </a:ext>
          </a:extLst>
        </xdr:cNvPr>
        <xdr:cNvCxnSpPr/>
      </xdr:nvCxnSpPr>
      <xdr:spPr>
        <a:xfrm flipV="1">
          <a:off x="9639300" y="10898369"/>
          <a:ext cx="8382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51508</xdr:rowOff>
    </xdr:from>
    <xdr:to>
      <xdr:col>46</xdr:col>
      <xdr:colOff>38100</xdr:colOff>
      <xdr:row>63</xdr:row>
      <xdr:rowOff>153108</xdr:rowOff>
    </xdr:to>
    <xdr:sp macro="" textlink="">
      <xdr:nvSpPr>
        <xdr:cNvPr id="249" name="楕円 248">
          <a:extLst>
            <a:ext uri="{FF2B5EF4-FFF2-40B4-BE49-F238E27FC236}">
              <a16:creationId xmlns:a16="http://schemas.microsoft.com/office/drawing/2014/main" id="{44E1B93A-803F-40D8-B550-470CC708FE6D}"/>
            </a:ext>
          </a:extLst>
        </xdr:cNvPr>
        <xdr:cNvSpPr/>
      </xdr:nvSpPr>
      <xdr:spPr>
        <a:xfrm>
          <a:off x="8699500" y="108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98220</xdr:rowOff>
    </xdr:from>
    <xdr:to>
      <xdr:col>50</xdr:col>
      <xdr:colOff>114300</xdr:colOff>
      <xdr:row>63</xdr:row>
      <xdr:rowOff>102308</xdr:rowOff>
    </xdr:to>
    <xdr:cxnSp macro="">
      <xdr:nvCxnSpPr>
        <xdr:cNvPr id="250" name="直線コネクタ 249">
          <a:extLst>
            <a:ext uri="{FF2B5EF4-FFF2-40B4-BE49-F238E27FC236}">
              <a16:creationId xmlns:a16="http://schemas.microsoft.com/office/drawing/2014/main" id="{EB37DB9B-4A66-45BF-80AC-9606CBDB6E3F}"/>
            </a:ext>
          </a:extLst>
        </xdr:cNvPr>
        <xdr:cNvCxnSpPr/>
      </xdr:nvCxnSpPr>
      <xdr:spPr>
        <a:xfrm flipV="1">
          <a:off x="8750300" y="10899570"/>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59514</xdr:rowOff>
    </xdr:from>
    <xdr:to>
      <xdr:col>41</xdr:col>
      <xdr:colOff>101600</xdr:colOff>
      <xdr:row>63</xdr:row>
      <xdr:rowOff>161114</xdr:rowOff>
    </xdr:to>
    <xdr:sp macro="" textlink="">
      <xdr:nvSpPr>
        <xdr:cNvPr id="251" name="楕円 250">
          <a:extLst>
            <a:ext uri="{FF2B5EF4-FFF2-40B4-BE49-F238E27FC236}">
              <a16:creationId xmlns:a16="http://schemas.microsoft.com/office/drawing/2014/main" id="{22DF5C29-ADD6-48EB-B1FE-D444616EF77E}"/>
            </a:ext>
          </a:extLst>
        </xdr:cNvPr>
        <xdr:cNvSpPr/>
      </xdr:nvSpPr>
      <xdr:spPr>
        <a:xfrm>
          <a:off x="7810500" y="108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102308</xdr:rowOff>
    </xdr:from>
    <xdr:to>
      <xdr:col>45</xdr:col>
      <xdr:colOff>177800</xdr:colOff>
      <xdr:row>63</xdr:row>
      <xdr:rowOff>110314</xdr:rowOff>
    </xdr:to>
    <xdr:cxnSp macro="">
      <xdr:nvCxnSpPr>
        <xdr:cNvPr id="252" name="直線コネクタ 251">
          <a:extLst>
            <a:ext uri="{FF2B5EF4-FFF2-40B4-BE49-F238E27FC236}">
              <a16:creationId xmlns:a16="http://schemas.microsoft.com/office/drawing/2014/main" id="{5DCDA45C-C200-4755-A1C9-06A4722F5B37}"/>
            </a:ext>
          </a:extLst>
        </xdr:cNvPr>
        <xdr:cNvCxnSpPr/>
      </xdr:nvCxnSpPr>
      <xdr:spPr>
        <a:xfrm flipV="1">
          <a:off x="7861300" y="10903658"/>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73277</xdr:rowOff>
    </xdr:from>
    <xdr:to>
      <xdr:col>36</xdr:col>
      <xdr:colOff>165100</xdr:colOff>
      <xdr:row>64</xdr:row>
      <xdr:rowOff>3427</xdr:rowOff>
    </xdr:to>
    <xdr:sp macro="" textlink="">
      <xdr:nvSpPr>
        <xdr:cNvPr id="253" name="楕円 252">
          <a:extLst>
            <a:ext uri="{FF2B5EF4-FFF2-40B4-BE49-F238E27FC236}">
              <a16:creationId xmlns:a16="http://schemas.microsoft.com/office/drawing/2014/main" id="{937F1E2F-8577-4805-9303-E3D1A9F5885C}"/>
            </a:ext>
          </a:extLst>
        </xdr:cNvPr>
        <xdr:cNvSpPr/>
      </xdr:nvSpPr>
      <xdr:spPr>
        <a:xfrm>
          <a:off x="6921500" y="108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110314</xdr:rowOff>
    </xdr:from>
    <xdr:to>
      <xdr:col>41</xdr:col>
      <xdr:colOff>50800</xdr:colOff>
      <xdr:row>63</xdr:row>
      <xdr:rowOff>124077</xdr:rowOff>
    </xdr:to>
    <xdr:cxnSp macro="">
      <xdr:nvCxnSpPr>
        <xdr:cNvPr id="254" name="直線コネクタ 253">
          <a:extLst>
            <a:ext uri="{FF2B5EF4-FFF2-40B4-BE49-F238E27FC236}">
              <a16:creationId xmlns:a16="http://schemas.microsoft.com/office/drawing/2014/main" id="{EA56F418-74ED-4DAB-97AC-5ED0491F6205}"/>
            </a:ext>
          </a:extLst>
        </xdr:cNvPr>
        <xdr:cNvCxnSpPr/>
      </xdr:nvCxnSpPr>
      <xdr:spPr>
        <a:xfrm flipV="1">
          <a:off x="6972300" y="10911664"/>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9C0B8A2E-7ECA-4035-877E-05AE0C0BFEDA}"/>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275DD23E-7FE8-4182-85F5-4A201B25E687}"/>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9056A7A-4DC5-4C9D-90D5-A7F9BADE3E1D}"/>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A168D99-BCA6-4C51-9D45-34618106D47B}"/>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140147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480268FA-CCFE-42FD-A066-7EAED34FF896}"/>
            </a:ext>
          </a:extLst>
        </xdr:cNvPr>
        <xdr:cNvSpPr txBox="1"/>
      </xdr:nvSpPr>
      <xdr:spPr>
        <a:xfrm>
          <a:off x="9327095" y="1094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144235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75A31C2-9F6B-40F0-9B95-0BA85D55AF95}"/>
            </a:ext>
          </a:extLst>
        </xdr:cNvPr>
        <xdr:cNvSpPr txBox="1"/>
      </xdr:nvSpPr>
      <xdr:spPr>
        <a:xfrm>
          <a:off x="8450795" y="109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152241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E0F7D1D-F4D4-40B3-B3E1-B9F51CBB7ABA}"/>
            </a:ext>
          </a:extLst>
        </xdr:cNvPr>
        <xdr:cNvSpPr txBox="1"/>
      </xdr:nvSpPr>
      <xdr:spPr>
        <a:xfrm>
          <a:off x="7561795" y="109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166004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37C5717E-0FB6-4BC1-9356-AB2F9323F9E6}"/>
            </a:ext>
          </a:extLst>
        </xdr:cNvPr>
        <xdr:cNvSpPr txBox="1"/>
      </xdr:nvSpPr>
      <xdr:spPr>
        <a:xfrm>
          <a:off x="6672795" y="1096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96C0992-1532-4213-9B70-E7763C7933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A4CE252-CE2D-46EF-B2E9-7A66F0B354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A39BC8C-5EDA-4B58-98F2-5B8672A07D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C0DF968-4B82-45CB-BB7E-8BF62A584A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9376A22-A5B2-46E9-9A48-66633EF281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778F14C-BB18-4913-AA00-3AE171D94B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47FE4F4-3501-431E-AB40-9C642163FF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50F8BE0-2FB3-474D-A8AE-8D50927E6B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94A5593-8F2C-4812-A251-BD5692FD0B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D3D987E-4210-4353-B87C-B6B909B888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C31D73F-62BC-4498-9F25-0555C1D6EE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BAB6FD24-7CA6-4C2B-8B11-305E4594256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A96BF1F8-90D1-4C71-8570-504493DB48B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E9424B0E-8B75-47C3-B6A3-8058BCA142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EC40397A-F1B4-4117-80E1-268C8D83553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AEF5BD7-59AA-48D0-A53F-9FEB7494297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AD7F07DE-98AE-4DB7-B8A1-0689103108E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33E0DAA7-B0F9-45FC-B24E-DB20859A4B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F7B437F0-79E3-4649-9733-252D6935C23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84210D2-0955-4F29-9C95-989D3DD76F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5DD01963-E318-43D7-AF9C-CA336D7F3EF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36FA51FD-7DF8-47AB-9876-3AA61F04BB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5C0479C3-DDDD-42FE-81B2-01647C7E628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C5F6E18-6728-487A-A982-6569AEF936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448AFD21-B0BE-4222-A44D-38930C1A7259}"/>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3686A622-5164-46FD-8F8E-500565B7F1F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6F0CF72D-CCB0-4629-9183-9056EC4F68D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DE2FAA16-7287-49BA-9FAE-16BD102913C4}"/>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2D3D8BC-46C4-43CE-8417-8BE7114A7523}"/>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CF072FB-3289-4A3B-84A0-12C67FA9E6F1}"/>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67C5B09-ABFA-45A4-AA54-79375AE26C12}"/>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B4FFD05C-8A88-4D34-B252-DAB7B9488185}"/>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816A55AD-43DB-472C-B447-117F25496A1D}"/>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A89F186F-56DF-442C-AD0D-DF785ABB91C8}"/>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B66F0596-3325-4255-9633-B5A409D2EE38}"/>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542687C-FE35-430B-97F6-45FB73A9AD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964339E-802B-4B5C-A7E1-1B4E5E5FE4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0C618D-2A43-41AC-A7E6-B0DF4EF73C2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47C5342-8B03-433B-A43F-840C672F85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041FA72-E593-4BC1-B102-000182645F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303" name="楕円 302">
          <a:extLst>
            <a:ext uri="{FF2B5EF4-FFF2-40B4-BE49-F238E27FC236}">
              <a16:creationId xmlns:a16="http://schemas.microsoft.com/office/drawing/2014/main" id="{9EB48790-589E-42B2-8615-1569D018B68C}"/>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88997F0-B017-44F5-B8C2-C808607097ED}"/>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305" name="楕円 304">
          <a:extLst>
            <a:ext uri="{FF2B5EF4-FFF2-40B4-BE49-F238E27FC236}">
              <a16:creationId xmlns:a16="http://schemas.microsoft.com/office/drawing/2014/main" id="{981B41AE-1FAA-49CC-BCF4-57559363CEFE}"/>
            </a:ext>
          </a:extLst>
        </xdr:cNvPr>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74295</xdr:rowOff>
    </xdr:to>
    <xdr:cxnSp macro="">
      <xdr:nvCxnSpPr>
        <xdr:cNvPr id="306" name="直線コネクタ 305">
          <a:extLst>
            <a:ext uri="{FF2B5EF4-FFF2-40B4-BE49-F238E27FC236}">
              <a16:creationId xmlns:a16="http://schemas.microsoft.com/office/drawing/2014/main" id="{EF0CF352-CAFB-4089-8C21-42AF143792D8}"/>
            </a:ext>
          </a:extLst>
        </xdr:cNvPr>
        <xdr:cNvCxnSpPr/>
      </xdr:nvCxnSpPr>
      <xdr:spPr>
        <a:xfrm flipV="1">
          <a:off x="3797300" y="139522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07" name="楕円 306">
          <a:extLst>
            <a:ext uri="{FF2B5EF4-FFF2-40B4-BE49-F238E27FC236}">
              <a16:creationId xmlns:a16="http://schemas.microsoft.com/office/drawing/2014/main" id="{CDF7BB95-98D3-42CC-B4D7-3056FD06DAAC}"/>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74295</xdr:rowOff>
    </xdr:to>
    <xdr:cxnSp macro="">
      <xdr:nvCxnSpPr>
        <xdr:cNvPr id="308" name="直線コネクタ 307">
          <a:extLst>
            <a:ext uri="{FF2B5EF4-FFF2-40B4-BE49-F238E27FC236}">
              <a16:creationId xmlns:a16="http://schemas.microsoft.com/office/drawing/2014/main" id="{6E089502-BFBC-4A53-AD37-C84C79B2A5C8}"/>
            </a:ext>
          </a:extLst>
        </xdr:cNvPr>
        <xdr:cNvCxnSpPr/>
      </xdr:nvCxnSpPr>
      <xdr:spPr>
        <a:xfrm>
          <a:off x="2908300" y="13956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09" name="楕円 308">
          <a:extLst>
            <a:ext uri="{FF2B5EF4-FFF2-40B4-BE49-F238E27FC236}">
              <a16:creationId xmlns:a16="http://schemas.microsoft.com/office/drawing/2014/main" id="{15C338FB-C06E-4ED1-A617-448A5C4E9473}"/>
            </a:ext>
          </a:extLst>
        </xdr:cNvPr>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68580</xdr:rowOff>
    </xdr:to>
    <xdr:cxnSp macro="">
      <xdr:nvCxnSpPr>
        <xdr:cNvPr id="310" name="直線コネクタ 309">
          <a:extLst>
            <a:ext uri="{FF2B5EF4-FFF2-40B4-BE49-F238E27FC236}">
              <a16:creationId xmlns:a16="http://schemas.microsoft.com/office/drawing/2014/main" id="{43C4A835-21C0-4EF6-8ADC-9A520CB8D6D6}"/>
            </a:ext>
          </a:extLst>
        </xdr:cNvPr>
        <xdr:cNvCxnSpPr/>
      </xdr:nvCxnSpPr>
      <xdr:spPr>
        <a:xfrm>
          <a:off x="2019300" y="13904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141605</xdr:rowOff>
    </xdr:from>
    <xdr:to>
      <xdr:col>6</xdr:col>
      <xdr:colOff>38100</xdr:colOff>
      <xdr:row>81</xdr:row>
      <xdr:rowOff>71755</xdr:rowOff>
    </xdr:to>
    <xdr:sp macro="" textlink="">
      <xdr:nvSpPr>
        <xdr:cNvPr id="311" name="楕円 310">
          <a:extLst>
            <a:ext uri="{FF2B5EF4-FFF2-40B4-BE49-F238E27FC236}">
              <a16:creationId xmlns:a16="http://schemas.microsoft.com/office/drawing/2014/main" id="{54D4E3A6-BB1C-47D9-A415-058269482CFA}"/>
            </a:ext>
          </a:extLst>
        </xdr:cNvPr>
        <xdr:cNvSpPr/>
      </xdr:nvSpPr>
      <xdr:spPr>
        <a:xfrm>
          <a:off x="1079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17145</xdr:rowOff>
    </xdr:from>
    <xdr:to>
      <xdr:col>10</xdr:col>
      <xdr:colOff>114300</xdr:colOff>
      <xdr:row>81</xdr:row>
      <xdr:rowOff>20955</xdr:rowOff>
    </xdr:to>
    <xdr:cxnSp macro="">
      <xdr:nvCxnSpPr>
        <xdr:cNvPr id="312" name="直線コネクタ 311">
          <a:extLst>
            <a:ext uri="{FF2B5EF4-FFF2-40B4-BE49-F238E27FC236}">
              <a16:creationId xmlns:a16="http://schemas.microsoft.com/office/drawing/2014/main" id="{E9393599-3782-4580-BB0A-56C94EF2E47D}"/>
            </a:ext>
          </a:extLst>
        </xdr:cNvPr>
        <xdr:cNvCxnSpPr/>
      </xdr:nvCxnSpPr>
      <xdr:spPr>
        <a:xfrm flipV="1">
          <a:off x="1130300" y="13904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A74A1C27-DEFA-420D-A991-D8198A6FDCAA}"/>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E89C725B-DD66-40BA-BEDF-1107AF2284C0}"/>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9FB6ABC7-354E-4DB6-A559-83A64999CEE1}"/>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8CF63B3-A3B5-49AC-BF14-13F12879FE87}"/>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317" name="n_1mainValue【公営住宅】&#10;有形固定資産減価償却率">
          <a:extLst>
            <a:ext uri="{FF2B5EF4-FFF2-40B4-BE49-F238E27FC236}">
              <a16:creationId xmlns:a16="http://schemas.microsoft.com/office/drawing/2014/main" id="{A732612B-33CD-4CF9-A2D2-4962A59F05DF}"/>
            </a:ext>
          </a:extLst>
        </xdr:cNvPr>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318" name="n_2mainValue【公営住宅】&#10;有形固定資産減価償却率">
          <a:extLst>
            <a:ext uri="{FF2B5EF4-FFF2-40B4-BE49-F238E27FC236}">
              <a16:creationId xmlns:a16="http://schemas.microsoft.com/office/drawing/2014/main" id="{7B0826C3-CA50-4D37-B29B-3E8B0CE77502}"/>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9" name="n_3mainValue【公営住宅】&#10;有形固定資産減価償却率">
          <a:extLst>
            <a:ext uri="{FF2B5EF4-FFF2-40B4-BE49-F238E27FC236}">
              <a16:creationId xmlns:a16="http://schemas.microsoft.com/office/drawing/2014/main" id="{3413BD4F-EF0C-4FD9-BDEC-9506553CD395}"/>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320" name="n_4mainValue【公営住宅】&#10;有形固定資産減価償却率">
          <a:extLst>
            <a:ext uri="{FF2B5EF4-FFF2-40B4-BE49-F238E27FC236}">
              <a16:creationId xmlns:a16="http://schemas.microsoft.com/office/drawing/2014/main" id="{DFCD9698-7870-4C70-A28D-8413F3493F20}"/>
            </a:ext>
          </a:extLst>
        </xdr:cNvPr>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04374BF-CF3A-43C9-AADD-6008976E12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9B73947-AE9B-4752-A706-7915CD244D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713C9DF-D245-4002-B8B0-3192032B40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421F518-DB62-4B13-9220-59D668E3CC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C6E117A-BECC-42F1-86B9-D4266AAFD1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B0E4D81-7BB6-4A6B-8CA6-2BF327E7649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1035955-A271-462A-8B45-074F9A40AF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CDC3F22-E6F9-4D13-B835-D525254E21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E2A4768-0193-4C58-ABFB-9163DBF905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F68EF8FA-AF61-4D28-9503-C06ACE938D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CB8FFD2A-EC38-49DC-BEBC-9CE638A681E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1E27484B-2661-4046-8E65-A0B3CA81F52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A659A07D-5A99-446B-96B9-9A56F0D8E99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814224B-3098-4DC7-8C8A-535A5D481BE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28FCB01E-425F-410B-866A-CDF3E3BE955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47164383-7BA9-4671-953F-2ED5E4B8355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E54F3F9A-0B3D-4220-B35D-E565B607802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617133CC-6ACE-4E76-99CE-097A20493D8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DA310D96-E455-425E-A55C-0613DE877A5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6C362F72-EE0C-467D-A633-9E049ACC130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3227BB0-1D20-4AD8-A1D8-72C48B128A2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4593D16E-B482-4CA3-8FA2-8F8AB05049A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DAC5F7E-4C88-49F7-8812-E03C386747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263CE07A-C252-4ABF-ACDB-F64CB5D2AA1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96ADA508-A190-4A6A-8156-38785B78B2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7C4945F9-B2DF-41EC-BE73-9772BACACF87}"/>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909D19BC-FBD5-4F3E-B4C7-C8C4872A828C}"/>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2F77F68A-56F4-4D1C-B53E-2DF718EEA4F9}"/>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A981EEE7-5BE5-4E65-B073-304D7CD4EE38}"/>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7F37F917-9737-4813-9A2E-955224EACBF5}"/>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9218658D-5DC9-4B31-B480-563951B25873}"/>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54E85C53-2F4D-46AE-A850-EBF216B02139}"/>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499758C9-512A-48B0-8AB6-958FB380833A}"/>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81385C4B-3C74-4791-BFBA-7C910DC33CBA}"/>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7E0F0047-8F7C-437D-AB5C-F8E545FB3B65}"/>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7F0C0395-E195-4F16-AA04-3842638B1823}"/>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C6D0D20-75BF-4A76-ACF3-116D3EE862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0C0F6E3-837C-4253-ABD5-826003DCDF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E7F0680-3CF0-4BD6-B491-4B66AF562B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5D43747-365F-4E93-A215-1574BE4FB6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BE6F3DE-3CEC-4D49-BC22-8163A7F837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55553</xdr:rowOff>
    </xdr:from>
    <xdr:to>
      <xdr:col>55</xdr:col>
      <xdr:colOff>50800</xdr:colOff>
      <xdr:row>77</xdr:row>
      <xdr:rowOff>157153</xdr:rowOff>
    </xdr:to>
    <xdr:sp macro="" textlink="">
      <xdr:nvSpPr>
        <xdr:cNvPr id="362" name="楕円 361">
          <a:extLst>
            <a:ext uri="{FF2B5EF4-FFF2-40B4-BE49-F238E27FC236}">
              <a16:creationId xmlns:a16="http://schemas.microsoft.com/office/drawing/2014/main" id="{96D52B65-EAA3-4AD3-B80E-86AFB0232FE6}"/>
            </a:ext>
          </a:extLst>
        </xdr:cNvPr>
        <xdr:cNvSpPr/>
      </xdr:nvSpPr>
      <xdr:spPr>
        <a:xfrm>
          <a:off x="10426700" y="132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8580</xdr:rowOff>
    </xdr:from>
    <xdr:ext cx="534377" cy="259045"/>
    <xdr:sp macro="" textlink="">
      <xdr:nvSpPr>
        <xdr:cNvPr id="363" name="【公営住宅】&#10;一人当たり面積該当値テキスト">
          <a:extLst>
            <a:ext uri="{FF2B5EF4-FFF2-40B4-BE49-F238E27FC236}">
              <a16:creationId xmlns:a16="http://schemas.microsoft.com/office/drawing/2014/main" id="{11F08983-2D8B-4E76-BF37-07D0E2A52848}"/>
            </a:ext>
          </a:extLst>
        </xdr:cNvPr>
        <xdr:cNvSpPr txBox="1"/>
      </xdr:nvSpPr>
      <xdr:spPr>
        <a:xfrm>
          <a:off x="10515600" y="1321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86795</xdr:rowOff>
    </xdr:from>
    <xdr:to>
      <xdr:col>50</xdr:col>
      <xdr:colOff>165100</xdr:colOff>
      <xdr:row>78</xdr:row>
      <xdr:rowOff>16945</xdr:rowOff>
    </xdr:to>
    <xdr:sp macro="" textlink="">
      <xdr:nvSpPr>
        <xdr:cNvPr id="364" name="楕円 363">
          <a:extLst>
            <a:ext uri="{FF2B5EF4-FFF2-40B4-BE49-F238E27FC236}">
              <a16:creationId xmlns:a16="http://schemas.microsoft.com/office/drawing/2014/main" id="{7D8005E4-285D-4E2C-BD52-594CA07DAD5A}"/>
            </a:ext>
          </a:extLst>
        </xdr:cNvPr>
        <xdr:cNvSpPr/>
      </xdr:nvSpPr>
      <xdr:spPr>
        <a:xfrm>
          <a:off x="9588500" y="132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106353</xdr:rowOff>
    </xdr:from>
    <xdr:to>
      <xdr:col>55</xdr:col>
      <xdr:colOff>0</xdr:colOff>
      <xdr:row>77</xdr:row>
      <xdr:rowOff>137595</xdr:rowOff>
    </xdr:to>
    <xdr:cxnSp macro="">
      <xdr:nvCxnSpPr>
        <xdr:cNvPr id="365" name="直線コネクタ 364">
          <a:extLst>
            <a:ext uri="{FF2B5EF4-FFF2-40B4-BE49-F238E27FC236}">
              <a16:creationId xmlns:a16="http://schemas.microsoft.com/office/drawing/2014/main" id="{E06CEDA0-6CEA-4E91-923A-589530F295CA}"/>
            </a:ext>
          </a:extLst>
        </xdr:cNvPr>
        <xdr:cNvCxnSpPr/>
      </xdr:nvCxnSpPr>
      <xdr:spPr>
        <a:xfrm flipV="1">
          <a:off x="9639300" y="13308003"/>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130882</xdr:rowOff>
    </xdr:from>
    <xdr:to>
      <xdr:col>46</xdr:col>
      <xdr:colOff>38100</xdr:colOff>
      <xdr:row>78</xdr:row>
      <xdr:rowOff>61032</xdr:rowOff>
    </xdr:to>
    <xdr:sp macro="" textlink="">
      <xdr:nvSpPr>
        <xdr:cNvPr id="366" name="楕円 365">
          <a:extLst>
            <a:ext uri="{FF2B5EF4-FFF2-40B4-BE49-F238E27FC236}">
              <a16:creationId xmlns:a16="http://schemas.microsoft.com/office/drawing/2014/main" id="{9A52EC5E-DCF9-434B-8A74-88941D0A3DBD}"/>
            </a:ext>
          </a:extLst>
        </xdr:cNvPr>
        <xdr:cNvSpPr/>
      </xdr:nvSpPr>
      <xdr:spPr>
        <a:xfrm>
          <a:off x="8699500" y="133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137595</xdr:rowOff>
    </xdr:from>
    <xdr:to>
      <xdr:col>50</xdr:col>
      <xdr:colOff>114300</xdr:colOff>
      <xdr:row>78</xdr:row>
      <xdr:rowOff>10232</xdr:rowOff>
    </xdr:to>
    <xdr:cxnSp macro="">
      <xdr:nvCxnSpPr>
        <xdr:cNvPr id="367" name="直線コネクタ 366">
          <a:extLst>
            <a:ext uri="{FF2B5EF4-FFF2-40B4-BE49-F238E27FC236}">
              <a16:creationId xmlns:a16="http://schemas.microsoft.com/office/drawing/2014/main" id="{343EF26E-4657-4BCF-AB68-9F4B4D40A01F}"/>
            </a:ext>
          </a:extLst>
        </xdr:cNvPr>
        <xdr:cNvCxnSpPr/>
      </xdr:nvCxnSpPr>
      <xdr:spPr>
        <a:xfrm flipV="1">
          <a:off x="8750300" y="133392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121847</xdr:rowOff>
    </xdr:from>
    <xdr:to>
      <xdr:col>41</xdr:col>
      <xdr:colOff>101600</xdr:colOff>
      <xdr:row>81</xdr:row>
      <xdr:rowOff>51997</xdr:rowOff>
    </xdr:to>
    <xdr:sp macro="" textlink="">
      <xdr:nvSpPr>
        <xdr:cNvPr id="368" name="楕円 367">
          <a:extLst>
            <a:ext uri="{FF2B5EF4-FFF2-40B4-BE49-F238E27FC236}">
              <a16:creationId xmlns:a16="http://schemas.microsoft.com/office/drawing/2014/main" id="{15E204D0-347A-4195-98AE-860BDAA28B69}"/>
            </a:ext>
          </a:extLst>
        </xdr:cNvPr>
        <xdr:cNvSpPr/>
      </xdr:nvSpPr>
      <xdr:spPr>
        <a:xfrm>
          <a:off x="7810500" y="138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10232</xdr:rowOff>
    </xdr:from>
    <xdr:to>
      <xdr:col>45</xdr:col>
      <xdr:colOff>177800</xdr:colOff>
      <xdr:row>81</xdr:row>
      <xdr:rowOff>1197</xdr:rowOff>
    </xdr:to>
    <xdr:cxnSp macro="">
      <xdr:nvCxnSpPr>
        <xdr:cNvPr id="369" name="直線コネクタ 368">
          <a:extLst>
            <a:ext uri="{FF2B5EF4-FFF2-40B4-BE49-F238E27FC236}">
              <a16:creationId xmlns:a16="http://schemas.microsoft.com/office/drawing/2014/main" id="{78906A89-E4E0-48E8-A6B9-5B31C5B97445}"/>
            </a:ext>
          </a:extLst>
        </xdr:cNvPr>
        <xdr:cNvCxnSpPr/>
      </xdr:nvCxnSpPr>
      <xdr:spPr>
        <a:xfrm flipV="1">
          <a:off x="7861300" y="13383332"/>
          <a:ext cx="889000" cy="50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162342</xdr:rowOff>
    </xdr:from>
    <xdr:to>
      <xdr:col>36</xdr:col>
      <xdr:colOff>165100</xdr:colOff>
      <xdr:row>81</xdr:row>
      <xdr:rowOff>92492</xdr:rowOff>
    </xdr:to>
    <xdr:sp macro="" textlink="">
      <xdr:nvSpPr>
        <xdr:cNvPr id="370" name="楕円 369">
          <a:extLst>
            <a:ext uri="{FF2B5EF4-FFF2-40B4-BE49-F238E27FC236}">
              <a16:creationId xmlns:a16="http://schemas.microsoft.com/office/drawing/2014/main" id="{A4F6EF75-2211-4EA2-8975-7CAD597B8FBB}"/>
            </a:ext>
          </a:extLst>
        </xdr:cNvPr>
        <xdr:cNvSpPr/>
      </xdr:nvSpPr>
      <xdr:spPr>
        <a:xfrm>
          <a:off x="6921500" y="138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1197</xdr:rowOff>
    </xdr:from>
    <xdr:to>
      <xdr:col>41</xdr:col>
      <xdr:colOff>50800</xdr:colOff>
      <xdr:row>81</xdr:row>
      <xdr:rowOff>41692</xdr:rowOff>
    </xdr:to>
    <xdr:cxnSp macro="">
      <xdr:nvCxnSpPr>
        <xdr:cNvPr id="371" name="直線コネクタ 370">
          <a:extLst>
            <a:ext uri="{FF2B5EF4-FFF2-40B4-BE49-F238E27FC236}">
              <a16:creationId xmlns:a16="http://schemas.microsoft.com/office/drawing/2014/main" id="{6EEBD72E-5CBC-43D9-9BD1-08213BF1E455}"/>
            </a:ext>
          </a:extLst>
        </xdr:cNvPr>
        <xdr:cNvCxnSpPr/>
      </xdr:nvCxnSpPr>
      <xdr:spPr>
        <a:xfrm flipV="1">
          <a:off x="6972300" y="13888647"/>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88A6884A-ADF6-4991-B555-0B826C75EEA3}"/>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AB60A25E-FD0D-4FF6-A4DB-72D749F4061D}"/>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65AA1E64-830E-42EB-9C09-3317926FEF6E}"/>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E42BD64D-394E-44C2-AD08-B67745AE7558}"/>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33472</xdr:rowOff>
    </xdr:from>
    <xdr:ext cx="534377" cy="259045"/>
    <xdr:sp macro="" textlink="">
      <xdr:nvSpPr>
        <xdr:cNvPr id="376" name="n_1mainValue【公営住宅】&#10;一人当たり面積">
          <a:extLst>
            <a:ext uri="{FF2B5EF4-FFF2-40B4-BE49-F238E27FC236}">
              <a16:creationId xmlns:a16="http://schemas.microsoft.com/office/drawing/2014/main" id="{5DC9C53B-A236-4494-9A36-0135E92B52B6}"/>
            </a:ext>
          </a:extLst>
        </xdr:cNvPr>
        <xdr:cNvSpPr txBox="1"/>
      </xdr:nvSpPr>
      <xdr:spPr>
        <a:xfrm>
          <a:off x="9359411" y="130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76</xdr:row>
      <xdr:rowOff>77559</xdr:rowOff>
    </xdr:from>
    <xdr:ext cx="534377" cy="259045"/>
    <xdr:sp macro="" textlink="">
      <xdr:nvSpPr>
        <xdr:cNvPr id="377" name="n_2mainValue【公営住宅】&#10;一人当たり面積">
          <a:extLst>
            <a:ext uri="{FF2B5EF4-FFF2-40B4-BE49-F238E27FC236}">
              <a16:creationId xmlns:a16="http://schemas.microsoft.com/office/drawing/2014/main" id="{0B352006-9FF8-441B-BAC8-41C0E2B5F80C}"/>
            </a:ext>
          </a:extLst>
        </xdr:cNvPr>
        <xdr:cNvSpPr txBox="1"/>
      </xdr:nvSpPr>
      <xdr:spPr>
        <a:xfrm>
          <a:off x="8483111" y="131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68524</xdr:rowOff>
    </xdr:from>
    <xdr:ext cx="469744" cy="259045"/>
    <xdr:sp macro="" textlink="">
      <xdr:nvSpPr>
        <xdr:cNvPr id="378" name="n_3mainValue【公営住宅】&#10;一人当たり面積">
          <a:extLst>
            <a:ext uri="{FF2B5EF4-FFF2-40B4-BE49-F238E27FC236}">
              <a16:creationId xmlns:a16="http://schemas.microsoft.com/office/drawing/2014/main" id="{0018532D-BE7C-4BB4-AEF0-56C61C80B22F}"/>
            </a:ext>
          </a:extLst>
        </xdr:cNvPr>
        <xdr:cNvSpPr txBox="1"/>
      </xdr:nvSpPr>
      <xdr:spPr>
        <a:xfrm>
          <a:off x="7626427" y="1361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109019</xdr:rowOff>
    </xdr:from>
    <xdr:ext cx="469744" cy="259045"/>
    <xdr:sp macro="" textlink="">
      <xdr:nvSpPr>
        <xdr:cNvPr id="379" name="n_4mainValue【公営住宅】&#10;一人当たり面積">
          <a:extLst>
            <a:ext uri="{FF2B5EF4-FFF2-40B4-BE49-F238E27FC236}">
              <a16:creationId xmlns:a16="http://schemas.microsoft.com/office/drawing/2014/main" id="{C24552C8-5A54-4210-AF83-F4FF5A7DFA61}"/>
            </a:ext>
          </a:extLst>
        </xdr:cNvPr>
        <xdr:cNvSpPr txBox="1"/>
      </xdr:nvSpPr>
      <xdr:spPr>
        <a:xfrm>
          <a:off x="6737427" y="136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93B695C-E089-4124-BCFE-DEF5AD16F7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957BB0B-64CD-4FC3-BFDE-7043885B50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46311F7-74C0-4A5E-A6E3-59BD96DECE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834A316-9FD9-4F13-902F-30CC2EFBCD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AB3C254-8F02-4F0E-8863-750AF7558F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D8A34F5-2402-4A74-91AD-3FBE987C3D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DF1F21F-408C-4CB5-B88D-A65D9985C0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E91CFD61-51AF-4966-9D58-D5425F866A2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3B66287-E2DF-4AC6-8E44-C3564F3586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059BB57-9305-4722-8071-6A90EC79BD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50DA148-65BE-4074-B064-A78812E6B6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68B6E9FE-F30A-4970-A674-21D3CC784B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825D2B15-3772-4D87-9655-05CD01670D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12E25FD-D2C0-4B6A-A700-3803F65B3A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4C657D7-C3F3-4894-816F-132593B2BE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651F93D-C334-42B2-A2C7-6F77D881A99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7132BCD1-7481-48E6-AF2A-E98E9DD73B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2EA133A5-8427-4B05-97D0-28C286D2EB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265A7F7-5DE3-46BF-82A2-1C0790F29D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7B1A59F-D7C7-4194-B7CB-ABF705DF91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A7F97E0-2EA3-429D-9439-99A965A7F6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2BA9A32-C3F5-4DD3-9BAB-72BBF24E1C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2D82301-57F3-4B6C-A182-793FE9705C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755BC24-4E00-429D-9470-7CC540DB84B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0DC3BF54-6E33-4FDC-A209-4BB18B2AAC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B59EFF9A-C438-4AE3-AF5B-3471FDC03A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E2E1B3E5-B837-4EC5-9C43-F2DDF3BD39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366D0BBC-28FC-4095-9407-975B539AEB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18B46EDA-90E8-4F1F-A12E-28468A2D83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6D9BE3DC-7BDE-47D9-B857-9422A7E95B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A06523BB-E9D8-4BA9-9432-1B9C9912DB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9766B036-0A5F-4869-9271-EF4A84BA732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5C33E181-7C99-4BE6-900C-341FA7104E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2AED0568-A386-488F-A194-A6BD99EC47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8F212765-F04D-487D-9F5D-BAF964C36F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AE9E4405-B455-4465-83CD-78264ED4A9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194BC59E-4D23-4EF7-B1E7-86A1F64CA2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D83A942C-7B78-4B60-B8F1-1436C83233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679E9E73-4632-4DFA-AC27-616843B992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31D34DEE-2F9D-47E3-9B45-455D56D105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E9487DCA-D103-4A34-BB59-06A36E430D7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FCF8548D-A6AF-465D-9EE2-2D77B6ED07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DF893CC5-58AB-4E88-8580-519591C799B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5BCB76C2-E654-4DBF-AD73-303C8B95C7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90B29EFE-A8C2-4951-B326-B8CDBC52F98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3891F4E2-B1A4-4F86-A15B-4AB67AF39D0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30BF228A-FDD5-4E9B-A4A4-23548571D34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AA8953D7-6A57-4703-BD6B-875C6DCC0F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B2C34C19-ADC8-4D1C-B309-E5C6890012F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5361A16B-96D5-4572-813F-992F52893D2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733D7182-F12A-4523-88B3-D7655527B73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2D07EADD-A011-4881-8185-3672B67C669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2BC4BC91-762B-42E3-B618-A809D3221F2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711FF88E-F05D-4ABF-81F9-4532443CBC9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31FEAC80-4DD6-44CA-9148-5CDCBD12B42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D57E5F75-3AF0-4FDC-B2B2-882FA89DD2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7D573EAE-30C1-40F5-9260-A190847D68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985EDDCA-A245-45D0-8D10-63EC652CF27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a:extLst>
            <a:ext uri="{FF2B5EF4-FFF2-40B4-BE49-F238E27FC236}">
              <a16:creationId xmlns:a16="http://schemas.microsoft.com/office/drawing/2014/main" id="{B8D95D90-238D-4022-AA3A-0E4993665DD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654704D6-C4BE-475C-A8FD-3FAE9F91339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a:extLst>
            <a:ext uri="{FF2B5EF4-FFF2-40B4-BE49-F238E27FC236}">
              <a16:creationId xmlns:a16="http://schemas.microsoft.com/office/drawing/2014/main" id="{8D261E26-4903-460D-B05E-A293C3DFFF17}"/>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a:extLst>
            <a:ext uri="{FF2B5EF4-FFF2-40B4-BE49-F238E27FC236}">
              <a16:creationId xmlns:a16="http://schemas.microsoft.com/office/drawing/2014/main" id="{6CB99EFC-3D75-4EE5-9524-B0F0663244E1}"/>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01C468CE-00B6-4240-ADC7-12603BE2B914}"/>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a:extLst>
            <a:ext uri="{FF2B5EF4-FFF2-40B4-BE49-F238E27FC236}">
              <a16:creationId xmlns:a16="http://schemas.microsoft.com/office/drawing/2014/main" id="{0A2CFA5A-8545-49F4-B417-3C920806B92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a:extLst>
            <a:ext uri="{FF2B5EF4-FFF2-40B4-BE49-F238E27FC236}">
              <a16:creationId xmlns:a16="http://schemas.microsoft.com/office/drawing/2014/main" id="{E1398D17-4C84-4F59-B3D6-CB6AD0104069}"/>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a:extLst>
            <a:ext uri="{FF2B5EF4-FFF2-40B4-BE49-F238E27FC236}">
              <a16:creationId xmlns:a16="http://schemas.microsoft.com/office/drawing/2014/main" id="{33B7E29A-FDBB-4AC9-A4C3-8DE3DA171A0A}"/>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a:extLst>
            <a:ext uri="{FF2B5EF4-FFF2-40B4-BE49-F238E27FC236}">
              <a16:creationId xmlns:a16="http://schemas.microsoft.com/office/drawing/2014/main" id="{C7228736-4ADD-4400-AE07-BD71676176F2}"/>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a:extLst>
            <a:ext uri="{FF2B5EF4-FFF2-40B4-BE49-F238E27FC236}">
              <a16:creationId xmlns:a16="http://schemas.microsoft.com/office/drawing/2014/main" id="{895911EA-521C-48CF-9EA4-7116CAEB10B9}"/>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FD36A5DD-3FAA-4FBD-8073-847DA1E4AD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381886D9-98E0-4A77-90F7-B89C8BEFD9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96C05EE8-1998-4E9B-A7E3-5DEE0DC981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959F3C49-B07D-462E-80C0-9E3E6B64F6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88506444-23E3-4A6D-B5C6-D20661D635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453" name="楕円 452">
          <a:extLst>
            <a:ext uri="{FF2B5EF4-FFF2-40B4-BE49-F238E27FC236}">
              <a16:creationId xmlns:a16="http://schemas.microsoft.com/office/drawing/2014/main" id="{AF7D5667-F997-4B6E-9013-165AB4567D08}"/>
            </a:ext>
          </a:extLst>
        </xdr:cNvPr>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454" name="【学校施設】&#10;有形固定資産減価償却率該当値テキスト">
          <a:extLst>
            <a:ext uri="{FF2B5EF4-FFF2-40B4-BE49-F238E27FC236}">
              <a16:creationId xmlns:a16="http://schemas.microsoft.com/office/drawing/2014/main" id="{0ACF8FDE-02EC-47C0-A3C6-4F3216D62779}"/>
            </a:ext>
          </a:extLst>
        </xdr:cNvPr>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455" name="楕円 454">
          <a:extLst>
            <a:ext uri="{FF2B5EF4-FFF2-40B4-BE49-F238E27FC236}">
              <a16:creationId xmlns:a16="http://schemas.microsoft.com/office/drawing/2014/main" id="{003229B0-25CE-4430-96AD-27EB886B5388}"/>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456" name="直線コネクタ 455">
          <a:extLst>
            <a:ext uri="{FF2B5EF4-FFF2-40B4-BE49-F238E27FC236}">
              <a16:creationId xmlns:a16="http://schemas.microsoft.com/office/drawing/2014/main" id="{43CB1C74-7823-4009-968E-9D8A48DFB420}"/>
            </a:ext>
          </a:extLst>
        </xdr:cNvPr>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457" name="楕円 456">
          <a:extLst>
            <a:ext uri="{FF2B5EF4-FFF2-40B4-BE49-F238E27FC236}">
              <a16:creationId xmlns:a16="http://schemas.microsoft.com/office/drawing/2014/main" id="{8BD0C089-9D10-43F6-8592-ABE10D5DE401}"/>
            </a:ext>
          </a:extLst>
        </xdr:cNvPr>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458" name="直線コネクタ 457">
          <a:extLst>
            <a:ext uri="{FF2B5EF4-FFF2-40B4-BE49-F238E27FC236}">
              <a16:creationId xmlns:a16="http://schemas.microsoft.com/office/drawing/2014/main" id="{B5D33E74-0AE8-4E2A-B034-2FFE7199B770}"/>
            </a:ext>
          </a:extLst>
        </xdr:cNvPr>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459" name="楕円 458">
          <a:extLst>
            <a:ext uri="{FF2B5EF4-FFF2-40B4-BE49-F238E27FC236}">
              <a16:creationId xmlns:a16="http://schemas.microsoft.com/office/drawing/2014/main" id="{3B49DDFD-2019-4196-8731-1A042D3CCA57}"/>
            </a:ext>
          </a:extLst>
        </xdr:cNvPr>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130628</xdr:rowOff>
    </xdr:from>
    <xdr:to>
      <xdr:col>76</xdr:col>
      <xdr:colOff>114300</xdr:colOff>
      <xdr:row>64</xdr:row>
      <xdr:rowOff>130628</xdr:rowOff>
    </xdr:to>
    <xdr:cxnSp macro="">
      <xdr:nvCxnSpPr>
        <xdr:cNvPr id="460" name="直線コネクタ 459">
          <a:extLst>
            <a:ext uri="{FF2B5EF4-FFF2-40B4-BE49-F238E27FC236}">
              <a16:creationId xmlns:a16="http://schemas.microsoft.com/office/drawing/2014/main" id="{6C0F7617-C0E8-4412-9FB9-98C11DDE4E44}"/>
            </a:ext>
          </a:extLst>
        </xdr:cNvPr>
        <xdr:cNvCxnSpPr/>
      </xdr:nvCxnSpPr>
      <xdr:spPr>
        <a:xfrm>
          <a:off x="13703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17780</xdr:rowOff>
    </xdr:from>
    <xdr:to>
      <xdr:col>67</xdr:col>
      <xdr:colOff>101600</xdr:colOff>
      <xdr:row>64</xdr:row>
      <xdr:rowOff>119380</xdr:rowOff>
    </xdr:to>
    <xdr:sp macro="" textlink="">
      <xdr:nvSpPr>
        <xdr:cNvPr id="461" name="楕円 460">
          <a:extLst>
            <a:ext uri="{FF2B5EF4-FFF2-40B4-BE49-F238E27FC236}">
              <a16:creationId xmlns:a16="http://schemas.microsoft.com/office/drawing/2014/main" id="{ADA25A66-176F-4518-850B-67E4205EA873}"/>
            </a:ext>
          </a:extLst>
        </xdr:cNvPr>
        <xdr:cNvSpPr/>
      </xdr:nvSpPr>
      <xdr:spPr>
        <a:xfrm>
          <a:off x="1276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68580</xdr:rowOff>
    </xdr:from>
    <xdr:to>
      <xdr:col>71</xdr:col>
      <xdr:colOff>177800</xdr:colOff>
      <xdr:row>64</xdr:row>
      <xdr:rowOff>130628</xdr:rowOff>
    </xdr:to>
    <xdr:cxnSp macro="">
      <xdr:nvCxnSpPr>
        <xdr:cNvPr id="462" name="直線コネクタ 461">
          <a:extLst>
            <a:ext uri="{FF2B5EF4-FFF2-40B4-BE49-F238E27FC236}">
              <a16:creationId xmlns:a16="http://schemas.microsoft.com/office/drawing/2014/main" id="{A7159C6F-353B-46AD-BDCD-D8C2EAEC869B}"/>
            </a:ext>
          </a:extLst>
        </xdr:cNvPr>
        <xdr:cNvCxnSpPr/>
      </xdr:nvCxnSpPr>
      <xdr:spPr>
        <a:xfrm>
          <a:off x="12814300" y="110413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3" name="n_1aveValue【学校施設】&#10;有形固定資産減価償却率">
          <a:extLst>
            <a:ext uri="{FF2B5EF4-FFF2-40B4-BE49-F238E27FC236}">
              <a16:creationId xmlns:a16="http://schemas.microsoft.com/office/drawing/2014/main" id="{D2388250-D105-4B26-8146-43E99FDA8CB8}"/>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4" name="n_2aveValue【学校施設】&#10;有形固定資産減価償却率">
          <a:extLst>
            <a:ext uri="{FF2B5EF4-FFF2-40B4-BE49-F238E27FC236}">
              <a16:creationId xmlns:a16="http://schemas.microsoft.com/office/drawing/2014/main" id="{D5C1224F-666B-47E9-B8FD-54336848C53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65" name="n_3aveValue【学校施設】&#10;有形固定資産減価償却率">
          <a:extLst>
            <a:ext uri="{FF2B5EF4-FFF2-40B4-BE49-F238E27FC236}">
              <a16:creationId xmlns:a16="http://schemas.microsoft.com/office/drawing/2014/main" id="{306A874B-6E7D-40B2-80CF-5F6166F94CFC}"/>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6" name="n_4aveValue【学校施設】&#10;有形固定資産減価償却率">
          <a:extLst>
            <a:ext uri="{FF2B5EF4-FFF2-40B4-BE49-F238E27FC236}">
              <a16:creationId xmlns:a16="http://schemas.microsoft.com/office/drawing/2014/main" id="{452B8A9E-C165-4F75-88AA-CFBE52DD7A42}"/>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467" name="n_1mainValue【学校施設】&#10;有形固定資産減価償却率">
          <a:extLst>
            <a:ext uri="{FF2B5EF4-FFF2-40B4-BE49-F238E27FC236}">
              <a16:creationId xmlns:a16="http://schemas.microsoft.com/office/drawing/2014/main" id="{9C873DBB-46DD-4A7A-8C8B-CB193409FA82}"/>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468" name="n_2mainValue【学校施設】&#10;有形固定資産減価償却率">
          <a:extLst>
            <a:ext uri="{FF2B5EF4-FFF2-40B4-BE49-F238E27FC236}">
              <a16:creationId xmlns:a16="http://schemas.microsoft.com/office/drawing/2014/main" id="{BE0C0C0A-E9C5-4854-AC42-F3EEF2B7A782}"/>
            </a:ext>
          </a:extLst>
        </xdr:cNvPr>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469" name="n_3mainValue【学校施設】&#10;有形固定資産減価償却率">
          <a:extLst>
            <a:ext uri="{FF2B5EF4-FFF2-40B4-BE49-F238E27FC236}">
              <a16:creationId xmlns:a16="http://schemas.microsoft.com/office/drawing/2014/main" id="{81042B05-AB90-481F-86C3-93B4FA9F6B00}"/>
            </a:ext>
          </a:extLst>
        </xdr:cNvPr>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110507</xdr:rowOff>
    </xdr:from>
    <xdr:ext cx="405111" cy="259045"/>
    <xdr:sp macro="" textlink="">
      <xdr:nvSpPr>
        <xdr:cNvPr id="470" name="n_4mainValue【学校施設】&#10;有形固定資産減価償却率">
          <a:extLst>
            <a:ext uri="{FF2B5EF4-FFF2-40B4-BE49-F238E27FC236}">
              <a16:creationId xmlns:a16="http://schemas.microsoft.com/office/drawing/2014/main" id="{FD369721-3864-456A-82EA-96D995702660}"/>
            </a:ext>
          </a:extLst>
        </xdr:cNvPr>
        <xdr:cNvSpPr txBox="1"/>
      </xdr:nvSpPr>
      <xdr:spPr>
        <a:xfrm>
          <a:off x="12611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76FD49B2-2F57-4B09-898B-8A01CB5623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6F0019E9-9EE3-4332-AE8E-98A9900E02F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280DE31F-59C7-4A07-9C3F-86959ED4DE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C0A3B0E7-A626-4B1A-803A-DA2FF7438F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92282782-2B37-430E-8770-FE03DF3D22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F6FC72D6-E004-4CF1-A74E-BED878FF7A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13C3790E-DEAE-455B-88EA-007C598780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8308C297-004E-41B9-ACEF-D5602DDA3A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21FCA803-CF9F-4176-B8C7-7716E752A4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8AA7E24E-AAE3-4C47-B88E-B68137566F7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4C5910A5-85F9-4225-BEAC-BFB3D4D4369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5543EEFC-1623-4D02-BDFA-D061E28EAE9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176DB8B8-E148-4E1F-A8AE-48995DD1ADA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a:extLst>
            <a:ext uri="{FF2B5EF4-FFF2-40B4-BE49-F238E27FC236}">
              <a16:creationId xmlns:a16="http://schemas.microsoft.com/office/drawing/2014/main" id="{FC2D0081-CB69-4931-A5CE-115419E3E20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3475E785-3416-4F1D-A93D-93F8D277042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a:extLst>
            <a:ext uri="{FF2B5EF4-FFF2-40B4-BE49-F238E27FC236}">
              <a16:creationId xmlns:a16="http://schemas.microsoft.com/office/drawing/2014/main" id="{A7193103-2591-4C3D-9A83-764DBFB4539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89CC81D3-3588-4AEA-8DB0-AF12843CE0B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a:extLst>
            <a:ext uri="{FF2B5EF4-FFF2-40B4-BE49-F238E27FC236}">
              <a16:creationId xmlns:a16="http://schemas.microsoft.com/office/drawing/2014/main" id="{9F91F255-B7AA-4730-85C4-F8ADD8EB10D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46A0AE0-8034-4CA0-8BA1-43BA1B5BD1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AA170D50-2DBA-4B0A-8648-EE74E3BE5A2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789CF23-94C3-4F13-B173-EAD86C46FD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a:extLst>
            <a:ext uri="{FF2B5EF4-FFF2-40B4-BE49-F238E27FC236}">
              <a16:creationId xmlns:a16="http://schemas.microsoft.com/office/drawing/2014/main" id="{5C104948-1BE4-4105-969E-8E3DC57EC745}"/>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a:extLst>
            <a:ext uri="{FF2B5EF4-FFF2-40B4-BE49-F238E27FC236}">
              <a16:creationId xmlns:a16="http://schemas.microsoft.com/office/drawing/2014/main" id="{DD2A4DAA-368A-415C-ADB5-4AEC404300DE}"/>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a:extLst>
            <a:ext uri="{FF2B5EF4-FFF2-40B4-BE49-F238E27FC236}">
              <a16:creationId xmlns:a16="http://schemas.microsoft.com/office/drawing/2014/main" id="{2FE34EE5-4915-4278-B584-330AC6AFDB7A}"/>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a:extLst>
            <a:ext uri="{FF2B5EF4-FFF2-40B4-BE49-F238E27FC236}">
              <a16:creationId xmlns:a16="http://schemas.microsoft.com/office/drawing/2014/main" id="{52FDC95B-BAA3-48D6-AD1B-BFEA012C0D83}"/>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a:extLst>
            <a:ext uri="{FF2B5EF4-FFF2-40B4-BE49-F238E27FC236}">
              <a16:creationId xmlns:a16="http://schemas.microsoft.com/office/drawing/2014/main" id="{B77DBC5B-20E1-4AF1-B0D3-2831EE739A74}"/>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7" name="【学校施設】&#10;一人当たり面積平均値テキスト">
          <a:extLst>
            <a:ext uri="{FF2B5EF4-FFF2-40B4-BE49-F238E27FC236}">
              <a16:creationId xmlns:a16="http://schemas.microsoft.com/office/drawing/2014/main" id="{C9BBDD37-9668-496A-8CDC-A2F62168EA9B}"/>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a:extLst>
            <a:ext uri="{FF2B5EF4-FFF2-40B4-BE49-F238E27FC236}">
              <a16:creationId xmlns:a16="http://schemas.microsoft.com/office/drawing/2014/main" id="{01651DD5-AAAD-442E-9216-4B79297892B1}"/>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a:extLst>
            <a:ext uri="{FF2B5EF4-FFF2-40B4-BE49-F238E27FC236}">
              <a16:creationId xmlns:a16="http://schemas.microsoft.com/office/drawing/2014/main" id="{2228D4A1-71E8-40C8-8D33-5FBA5203C092}"/>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a:extLst>
            <a:ext uri="{FF2B5EF4-FFF2-40B4-BE49-F238E27FC236}">
              <a16:creationId xmlns:a16="http://schemas.microsoft.com/office/drawing/2014/main" id="{11FA4311-8669-4D95-91CF-20B4F37C5F0B}"/>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a:extLst>
            <a:ext uri="{FF2B5EF4-FFF2-40B4-BE49-F238E27FC236}">
              <a16:creationId xmlns:a16="http://schemas.microsoft.com/office/drawing/2014/main" id="{1953D27B-DF33-41E4-A6C8-E68593D83BDC}"/>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a:extLst>
            <a:ext uri="{FF2B5EF4-FFF2-40B4-BE49-F238E27FC236}">
              <a16:creationId xmlns:a16="http://schemas.microsoft.com/office/drawing/2014/main" id="{3C5915BA-B50A-48A5-BAF1-58CDD23113CB}"/>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A8DDAB6-0B17-44A3-8A27-1EDCB01FF5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B051667-4A3F-465F-A910-43B24434FA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0FF278C-3DA5-4029-A956-DDB968CE23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8E55D6A-A7DB-41E9-BFEA-E071AF7F12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7EED9E7-F8D9-4579-B69C-2C0E32B401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155077</xdr:rowOff>
    </xdr:from>
    <xdr:to>
      <xdr:col>116</xdr:col>
      <xdr:colOff>114300</xdr:colOff>
      <xdr:row>63</xdr:row>
      <xdr:rowOff>85227</xdr:rowOff>
    </xdr:to>
    <xdr:sp macro="" textlink="">
      <xdr:nvSpPr>
        <xdr:cNvPr id="508" name="楕円 507">
          <a:extLst>
            <a:ext uri="{FF2B5EF4-FFF2-40B4-BE49-F238E27FC236}">
              <a16:creationId xmlns:a16="http://schemas.microsoft.com/office/drawing/2014/main" id="{657C73CD-28C3-4673-9469-F78558290D37}"/>
            </a:ext>
          </a:extLst>
        </xdr:cNvPr>
        <xdr:cNvSpPr/>
      </xdr:nvSpPr>
      <xdr:spPr>
        <a:xfrm>
          <a:off x="22110700" y="107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509" name="【学校施設】&#10;一人当たり面積該当値テキスト">
          <a:extLst>
            <a:ext uri="{FF2B5EF4-FFF2-40B4-BE49-F238E27FC236}">
              <a16:creationId xmlns:a16="http://schemas.microsoft.com/office/drawing/2014/main" id="{C45DC623-9BA2-49E5-83AF-68B0A526BCD3}"/>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157729</xdr:rowOff>
    </xdr:from>
    <xdr:to>
      <xdr:col>112</xdr:col>
      <xdr:colOff>38100</xdr:colOff>
      <xdr:row>63</xdr:row>
      <xdr:rowOff>87879</xdr:rowOff>
    </xdr:to>
    <xdr:sp macro="" textlink="">
      <xdr:nvSpPr>
        <xdr:cNvPr id="510" name="楕円 509">
          <a:extLst>
            <a:ext uri="{FF2B5EF4-FFF2-40B4-BE49-F238E27FC236}">
              <a16:creationId xmlns:a16="http://schemas.microsoft.com/office/drawing/2014/main" id="{E588D6DF-CC9A-4DA1-A29E-D9C6E6271ACF}"/>
            </a:ext>
          </a:extLst>
        </xdr:cNvPr>
        <xdr:cNvSpPr/>
      </xdr:nvSpPr>
      <xdr:spPr>
        <a:xfrm>
          <a:off x="21272500" y="107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34427</xdr:rowOff>
    </xdr:from>
    <xdr:to>
      <xdr:col>116</xdr:col>
      <xdr:colOff>63500</xdr:colOff>
      <xdr:row>63</xdr:row>
      <xdr:rowOff>37079</xdr:rowOff>
    </xdr:to>
    <xdr:cxnSp macro="">
      <xdr:nvCxnSpPr>
        <xdr:cNvPr id="511" name="直線コネクタ 510">
          <a:extLst>
            <a:ext uri="{FF2B5EF4-FFF2-40B4-BE49-F238E27FC236}">
              <a16:creationId xmlns:a16="http://schemas.microsoft.com/office/drawing/2014/main" id="{C068FD9C-2365-4DF1-9C95-A3C6478291E5}"/>
            </a:ext>
          </a:extLst>
        </xdr:cNvPr>
        <xdr:cNvCxnSpPr/>
      </xdr:nvCxnSpPr>
      <xdr:spPr>
        <a:xfrm flipV="1">
          <a:off x="21323300" y="10835777"/>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161478</xdr:rowOff>
    </xdr:from>
    <xdr:to>
      <xdr:col>107</xdr:col>
      <xdr:colOff>101600</xdr:colOff>
      <xdr:row>63</xdr:row>
      <xdr:rowOff>91628</xdr:rowOff>
    </xdr:to>
    <xdr:sp macro="" textlink="">
      <xdr:nvSpPr>
        <xdr:cNvPr id="512" name="楕円 511">
          <a:extLst>
            <a:ext uri="{FF2B5EF4-FFF2-40B4-BE49-F238E27FC236}">
              <a16:creationId xmlns:a16="http://schemas.microsoft.com/office/drawing/2014/main" id="{F904749E-39C6-49C3-9059-72F9D82B1B87}"/>
            </a:ext>
          </a:extLst>
        </xdr:cNvPr>
        <xdr:cNvSpPr/>
      </xdr:nvSpPr>
      <xdr:spPr>
        <a:xfrm>
          <a:off x="20383500" y="107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37079</xdr:rowOff>
    </xdr:from>
    <xdr:to>
      <xdr:col>111</xdr:col>
      <xdr:colOff>177800</xdr:colOff>
      <xdr:row>63</xdr:row>
      <xdr:rowOff>40828</xdr:rowOff>
    </xdr:to>
    <xdr:cxnSp macro="">
      <xdr:nvCxnSpPr>
        <xdr:cNvPr id="513" name="直線コネクタ 512">
          <a:extLst>
            <a:ext uri="{FF2B5EF4-FFF2-40B4-BE49-F238E27FC236}">
              <a16:creationId xmlns:a16="http://schemas.microsoft.com/office/drawing/2014/main" id="{0D21265E-F6E9-4340-93FF-0A5F2129064F}"/>
            </a:ext>
          </a:extLst>
        </xdr:cNvPr>
        <xdr:cNvCxnSpPr/>
      </xdr:nvCxnSpPr>
      <xdr:spPr>
        <a:xfrm flipV="1">
          <a:off x="20434300" y="10838429"/>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165913</xdr:rowOff>
    </xdr:from>
    <xdr:to>
      <xdr:col>102</xdr:col>
      <xdr:colOff>165100</xdr:colOff>
      <xdr:row>63</xdr:row>
      <xdr:rowOff>96063</xdr:rowOff>
    </xdr:to>
    <xdr:sp macro="" textlink="">
      <xdr:nvSpPr>
        <xdr:cNvPr id="514" name="楕円 513">
          <a:extLst>
            <a:ext uri="{FF2B5EF4-FFF2-40B4-BE49-F238E27FC236}">
              <a16:creationId xmlns:a16="http://schemas.microsoft.com/office/drawing/2014/main" id="{276B55B1-A8C7-423C-9733-19A54AA238E7}"/>
            </a:ext>
          </a:extLst>
        </xdr:cNvPr>
        <xdr:cNvSpPr/>
      </xdr:nvSpPr>
      <xdr:spPr>
        <a:xfrm>
          <a:off x="194945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40828</xdr:rowOff>
    </xdr:from>
    <xdr:to>
      <xdr:col>107</xdr:col>
      <xdr:colOff>50800</xdr:colOff>
      <xdr:row>63</xdr:row>
      <xdr:rowOff>45263</xdr:rowOff>
    </xdr:to>
    <xdr:cxnSp macro="">
      <xdr:nvCxnSpPr>
        <xdr:cNvPr id="515" name="直線コネクタ 514">
          <a:extLst>
            <a:ext uri="{FF2B5EF4-FFF2-40B4-BE49-F238E27FC236}">
              <a16:creationId xmlns:a16="http://schemas.microsoft.com/office/drawing/2014/main" id="{A267559C-F4D6-427B-AAB5-4BB8EC2AAE1E}"/>
            </a:ext>
          </a:extLst>
        </xdr:cNvPr>
        <xdr:cNvCxnSpPr/>
      </xdr:nvCxnSpPr>
      <xdr:spPr>
        <a:xfrm flipV="1">
          <a:off x="19545300" y="10842178"/>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170897</xdr:rowOff>
    </xdr:from>
    <xdr:to>
      <xdr:col>98</xdr:col>
      <xdr:colOff>38100</xdr:colOff>
      <xdr:row>63</xdr:row>
      <xdr:rowOff>101047</xdr:rowOff>
    </xdr:to>
    <xdr:sp macro="" textlink="">
      <xdr:nvSpPr>
        <xdr:cNvPr id="516" name="楕円 515">
          <a:extLst>
            <a:ext uri="{FF2B5EF4-FFF2-40B4-BE49-F238E27FC236}">
              <a16:creationId xmlns:a16="http://schemas.microsoft.com/office/drawing/2014/main" id="{C026486D-74E8-4A8E-A7E9-DDFF93C15962}"/>
            </a:ext>
          </a:extLst>
        </xdr:cNvPr>
        <xdr:cNvSpPr/>
      </xdr:nvSpPr>
      <xdr:spPr>
        <a:xfrm>
          <a:off x="18605500" y="108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45263</xdr:rowOff>
    </xdr:from>
    <xdr:to>
      <xdr:col>102</xdr:col>
      <xdr:colOff>114300</xdr:colOff>
      <xdr:row>63</xdr:row>
      <xdr:rowOff>50247</xdr:rowOff>
    </xdr:to>
    <xdr:cxnSp macro="">
      <xdr:nvCxnSpPr>
        <xdr:cNvPr id="517" name="直線コネクタ 516">
          <a:extLst>
            <a:ext uri="{FF2B5EF4-FFF2-40B4-BE49-F238E27FC236}">
              <a16:creationId xmlns:a16="http://schemas.microsoft.com/office/drawing/2014/main" id="{38BF4693-C3FF-4EF4-859F-1BD2EBA5012E}"/>
            </a:ext>
          </a:extLst>
        </xdr:cNvPr>
        <xdr:cNvCxnSpPr/>
      </xdr:nvCxnSpPr>
      <xdr:spPr>
        <a:xfrm flipV="1">
          <a:off x="18656300" y="10846613"/>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8" name="n_1aveValue【学校施設】&#10;一人当たり面積">
          <a:extLst>
            <a:ext uri="{FF2B5EF4-FFF2-40B4-BE49-F238E27FC236}">
              <a16:creationId xmlns:a16="http://schemas.microsoft.com/office/drawing/2014/main" id="{A5936CCD-2236-4C41-99CA-69EBDF930BEF}"/>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19" name="n_2aveValue【学校施設】&#10;一人当たり面積">
          <a:extLst>
            <a:ext uri="{FF2B5EF4-FFF2-40B4-BE49-F238E27FC236}">
              <a16:creationId xmlns:a16="http://schemas.microsoft.com/office/drawing/2014/main" id="{B643E6DC-6CBE-4687-96DA-263C164CA695}"/>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20" name="n_3aveValue【学校施設】&#10;一人当たり面積">
          <a:extLst>
            <a:ext uri="{FF2B5EF4-FFF2-40B4-BE49-F238E27FC236}">
              <a16:creationId xmlns:a16="http://schemas.microsoft.com/office/drawing/2014/main" id="{E9EDC2BB-FF28-4BC8-AFEA-C959EC273120}"/>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21" name="n_4aveValue【学校施設】&#10;一人当たり面積">
          <a:extLst>
            <a:ext uri="{FF2B5EF4-FFF2-40B4-BE49-F238E27FC236}">
              <a16:creationId xmlns:a16="http://schemas.microsoft.com/office/drawing/2014/main" id="{45BC1F22-BF61-4B53-BF31-554DB22B34A1}"/>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79006</xdr:rowOff>
    </xdr:from>
    <xdr:ext cx="469744" cy="259045"/>
    <xdr:sp macro="" textlink="">
      <xdr:nvSpPr>
        <xdr:cNvPr id="522" name="n_1mainValue【学校施設】&#10;一人当たり面積">
          <a:extLst>
            <a:ext uri="{FF2B5EF4-FFF2-40B4-BE49-F238E27FC236}">
              <a16:creationId xmlns:a16="http://schemas.microsoft.com/office/drawing/2014/main" id="{3F47ECF2-32A2-4A3E-9D80-0E651301A274}"/>
            </a:ext>
          </a:extLst>
        </xdr:cNvPr>
        <xdr:cNvSpPr txBox="1"/>
      </xdr:nvSpPr>
      <xdr:spPr>
        <a:xfrm>
          <a:off x="21075727" y="108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82755</xdr:rowOff>
    </xdr:from>
    <xdr:ext cx="469744" cy="259045"/>
    <xdr:sp macro="" textlink="">
      <xdr:nvSpPr>
        <xdr:cNvPr id="523" name="n_2mainValue【学校施設】&#10;一人当たり面積">
          <a:extLst>
            <a:ext uri="{FF2B5EF4-FFF2-40B4-BE49-F238E27FC236}">
              <a16:creationId xmlns:a16="http://schemas.microsoft.com/office/drawing/2014/main" id="{2DDF744D-F0FB-4385-91FE-EECFCD5417C7}"/>
            </a:ext>
          </a:extLst>
        </xdr:cNvPr>
        <xdr:cNvSpPr txBox="1"/>
      </xdr:nvSpPr>
      <xdr:spPr>
        <a:xfrm>
          <a:off x="20199427" y="108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87190</xdr:rowOff>
    </xdr:from>
    <xdr:ext cx="469744" cy="259045"/>
    <xdr:sp macro="" textlink="">
      <xdr:nvSpPr>
        <xdr:cNvPr id="524" name="n_3mainValue【学校施設】&#10;一人当たり面積">
          <a:extLst>
            <a:ext uri="{FF2B5EF4-FFF2-40B4-BE49-F238E27FC236}">
              <a16:creationId xmlns:a16="http://schemas.microsoft.com/office/drawing/2014/main" id="{C4C46013-C057-46F0-B0AB-551945CCBB5B}"/>
            </a:ext>
          </a:extLst>
        </xdr:cNvPr>
        <xdr:cNvSpPr txBox="1"/>
      </xdr:nvSpPr>
      <xdr:spPr>
        <a:xfrm>
          <a:off x="19310427" y="108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92174</xdr:rowOff>
    </xdr:from>
    <xdr:ext cx="469744" cy="259045"/>
    <xdr:sp macro="" textlink="">
      <xdr:nvSpPr>
        <xdr:cNvPr id="525" name="n_4mainValue【学校施設】&#10;一人当たり面積">
          <a:extLst>
            <a:ext uri="{FF2B5EF4-FFF2-40B4-BE49-F238E27FC236}">
              <a16:creationId xmlns:a16="http://schemas.microsoft.com/office/drawing/2014/main" id="{6ACCDDF2-60BD-49DC-BE3F-35DA22FEFCDF}"/>
            </a:ext>
          </a:extLst>
        </xdr:cNvPr>
        <xdr:cNvSpPr txBox="1"/>
      </xdr:nvSpPr>
      <xdr:spPr>
        <a:xfrm>
          <a:off x="18421427" y="1089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DE7B592A-4982-4347-953B-FEF06FCBB7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682769B8-4391-4B88-9B34-0836158F3E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63700C1B-B719-4CD4-A741-1BDC9ABB7D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8ECA9158-628B-4B6E-AFEB-CFE502E34C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60D9784B-12F9-43F3-8B2C-77DBDC3616D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BA829803-48D6-4432-BCA1-804F95E65C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8F34E894-9237-4447-9A02-2A8B544E4C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AE0D3F5C-F4AC-49C0-94D9-024F310E70D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8061C3FD-55F7-4617-A717-3C6FDD0862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3E3F3E74-814B-48F7-A957-9B957616BE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5F28F123-EE14-47CD-8801-F360B9BC2B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A0CEF3C6-B7E1-4D04-90FE-E806433567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2B919C0D-5980-41DC-82B9-33B8F157CF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9F725A29-9875-4B12-A97E-D0AF39A6A4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C38F353-BEF0-4A12-87F2-98001C6C4D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F200BB70-D2F0-41D4-86C3-E42AB699F1A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6FB1C3DE-1F54-4D41-A1FC-C1430EFD5C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4763D05C-4AA7-4C1A-A25D-76D8E537BF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EB1675B2-E6FE-4E0B-85DB-C4C4AB7EBB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42D3058C-C5DE-4953-8423-D8007B1554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711D1D5-06D9-4DCF-91A1-A169CC885C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8A23A1B0-E7DE-4FA2-9634-79DD59FCAA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D246EE0A-E793-419A-AB05-BEA9214600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A6B8F21F-C493-4344-B840-9950BC6354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75842CCA-E517-4E52-BB7A-EA4409E365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E4642CAC-F7A5-431D-BAF1-F9386ABCB4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CA9565C3-1DD9-4611-9F6E-CF3C09443F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A161BF57-3B04-4A1C-9635-DFC8BB3087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A79774E9-00AF-46D7-A293-00176E5203C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23DE1053-56A6-4A81-B020-26F845D4F56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56A7F068-52EB-431C-8DE7-92BBF4FD08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DFF59DD0-D780-476B-95CD-9869516D3C5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A1FAD055-9FE5-47C9-BFD2-25B1C4B611A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B7D4DCCC-4B53-45A0-A0E9-1FD7C75300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CB48AE7D-E60D-4083-97BB-E6185C81E0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EE1EDBE4-947E-4CA7-A297-4EDA14A66B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EF66189A-2512-40B8-B8E7-F93E1C7CE34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7F9EE6D5-8A9A-4379-921C-852284FC4C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494C5261-7EDF-4C99-8702-16E847F4EA5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F8A9E3C0-A6B1-4BC7-A387-2F2BBFD18D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4C1934F9-8B9D-4ADD-BD91-58EE2EF725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64F4F76A-9F1A-4D70-9D64-639154F191E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16B5D18A-581A-4CA8-AB8A-5B57C9BDD2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6C3D098C-FD7F-4BDC-B5A2-7D5BA8CA5F7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公民館】&#10;有形固定資産減価償却率最大値テキスト">
          <a:extLst>
            <a:ext uri="{FF2B5EF4-FFF2-40B4-BE49-F238E27FC236}">
              <a16:creationId xmlns:a16="http://schemas.microsoft.com/office/drawing/2014/main" id="{CE79C01E-1A58-4DF9-B342-6F4F281258F2}"/>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id="{1880F369-E5D1-4260-A9BB-A132A6DE0C5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572" name="【公民館】&#10;有形固定資産減価償却率平均値テキスト">
          <a:extLst>
            <a:ext uri="{FF2B5EF4-FFF2-40B4-BE49-F238E27FC236}">
              <a16:creationId xmlns:a16="http://schemas.microsoft.com/office/drawing/2014/main" id="{95E3113F-B80E-49D8-89A7-719228BBF2A7}"/>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573" name="フローチャート: 判断 572">
          <a:extLst>
            <a:ext uri="{FF2B5EF4-FFF2-40B4-BE49-F238E27FC236}">
              <a16:creationId xmlns:a16="http://schemas.microsoft.com/office/drawing/2014/main" id="{7292731B-6816-4FAF-96D2-C9813EEECD7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74" name="フローチャート: 判断 573">
          <a:extLst>
            <a:ext uri="{FF2B5EF4-FFF2-40B4-BE49-F238E27FC236}">
              <a16:creationId xmlns:a16="http://schemas.microsoft.com/office/drawing/2014/main" id="{B33CF2FC-664E-4BD9-B596-AA6FA4CDA1F7}"/>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75" name="フローチャート: 判断 574">
          <a:extLst>
            <a:ext uri="{FF2B5EF4-FFF2-40B4-BE49-F238E27FC236}">
              <a16:creationId xmlns:a16="http://schemas.microsoft.com/office/drawing/2014/main" id="{EEE007BC-F4F7-4E74-9783-FE02D2061E2C}"/>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76" name="フローチャート: 判断 575">
          <a:extLst>
            <a:ext uri="{FF2B5EF4-FFF2-40B4-BE49-F238E27FC236}">
              <a16:creationId xmlns:a16="http://schemas.microsoft.com/office/drawing/2014/main" id="{1FCD9101-7597-4082-85BF-019106ADD86E}"/>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77" name="フローチャート: 判断 576">
          <a:extLst>
            <a:ext uri="{FF2B5EF4-FFF2-40B4-BE49-F238E27FC236}">
              <a16:creationId xmlns:a16="http://schemas.microsoft.com/office/drawing/2014/main" id="{6BFE26FB-3B67-4BD5-958E-A0DC01039D37}"/>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FCEB756-965F-40FF-AD16-94392CEF95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1C12C4A3-CA18-4A29-9EAD-5538E3CC2D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28E8768-CB04-46F6-B7DD-A91BC16882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96D9E7E-8FAC-44A8-B8E0-FBBBD5BF47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3EF738B-314A-40F2-AB76-73E9530BB36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583" name="楕円 582">
          <a:extLst>
            <a:ext uri="{FF2B5EF4-FFF2-40B4-BE49-F238E27FC236}">
              <a16:creationId xmlns:a16="http://schemas.microsoft.com/office/drawing/2014/main" id="{51E41B2A-E823-4478-8795-A2CD608DE63E}"/>
            </a:ext>
          </a:extLst>
        </xdr:cNvPr>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584" name="【公民館】&#10;有形固定資産減価償却率該当値テキスト">
          <a:extLst>
            <a:ext uri="{FF2B5EF4-FFF2-40B4-BE49-F238E27FC236}">
              <a16:creationId xmlns:a16="http://schemas.microsoft.com/office/drawing/2014/main" id="{CA5952DE-7B2B-4954-9F86-2E645413F2BE}"/>
            </a:ext>
          </a:extLst>
        </xdr:cNvPr>
        <xdr:cNvSpPr txBox="1"/>
      </xdr:nvSpPr>
      <xdr:spPr>
        <a:xfrm>
          <a:off x="16357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585" name="楕円 584">
          <a:extLst>
            <a:ext uri="{FF2B5EF4-FFF2-40B4-BE49-F238E27FC236}">
              <a16:creationId xmlns:a16="http://schemas.microsoft.com/office/drawing/2014/main" id="{413B4360-847D-475F-B216-53B76C680EA3}"/>
            </a:ext>
          </a:extLst>
        </xdr:cNvPr>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95794</xdr:rowOff>
    </xdr:to>
    <xdr:cxnSp macro="">
      <xdr:nvCxnSpPr>
        <xdr:cNvPr id="586" name="直線コネクタ 585">
          <a:extLst>
            <a:ext uri="{FF2B5EF4-FFF2-40B4-BE49-F238E27FC236}">
              <a16:creationId xmlns:a16="http://schemas.microsoft.com/office/drawing/2014/main" id="{C1865728-320A-4F47-915F-B18DE78504D0}"/>
            </a:ext>
          </a:extLst>
        </xdr:cNvPr>
        <xdr:cNvCxnSpPr/>
      </xdr:nvCxnSpPr>
      <xdr:spPr>
        <a:xfrm>
          <a:off x="15481300" y="183968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587" name="楕円 586">
          <a:extLst>
            <a:ext uri="{FF2B5EF4-FFF2-40B4-BE49-F238E27FC236}">
              <a16:creationId xmlns:a16="http://schemas.microsoft.com/office/drawing/2014/main" id="{996BADF0-A993-4C8C-9692-4D21B72A7492}"/>
            </a:ext>
          </a:extLst>
        </xdr:cNvPr>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17418</xdr:rowOff>
    </xdr:from>
    <xdr:to>
      <xdr:col>81</xdr:col>
      <xdr:colOff>50800</xdr:colOff>
      <xdr:row>107</xdr:row>
      <xdr:rowOff>51707</xdr:rowOff>
    </xdr:to>
    <xdr:cxnSp macro="">
      <xdr:nvCxnSpPr>
        <xdr:cNvPr id="588" name="直線コネクタ 587">
          <a:extLst>
            <a:ext uri="{FF2B5EF4-FFF2-40B4-BE49-F238E27FC236}">
              <a16:creationId xmlns:a16="http://schemas.microsoft.com/office/drawing/2014/main" id="{BF936CE1-D4D2-47C1-AF9F-7FED0A41DD54}"/>
            </a:ext>
          </a:extLst>
        </xdr:cNvPr>
        <xdr:cNvCxnSpPr/>
      </xdr:nvCxnSpPr>
      <xdr:spPr>
        <a:xfrm>
          <a:off x="14592300" y="183625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133169</xdr:rowOff>
    </xdr:from>
    <xdr:to>
      <xdr:col>72</xdr:col>
      <xdr:colOff>38100</xdr:colOff>
      <xdr:row>107</xdr:row>
      <xdr:rowOff>63319</xdr:rowOff>
    </xdr:to>
    <xdr:sp macro="" textlink="">
      <xdr:nvSpPr>
        <xdr:cNvPr id="589" name="楕円 588">
          <a:extLst>
            <a:ext uri="{FF2B5EF4-FFF2-40B4-BE49-F238E27FC236}">
              <a16:creationId xmlns:a16="http://schemas.microsoft.com/office/drawing/2014/main" id="{AB8220B4-3A4C-43FB-9E67-3CB63B0E9B51}"/>
            </a:ext>
          </a:extLst>
        </xdr:cNvPr>
        <xdr:cNvSpPr/>
      </xdr:nvSpPr>
      <xdr:spPr>
        <a:xfrm>
          <a:off x="1365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17418</xdr:rowOff>
    </xdr:to>
    <xdr:cxnSp macro="">
      <xdr:nvCxnSpPr>
        <xdr:cNvPr id="590" name="直線コネクタ 589">
          <a:extLst>
            <a:ext uri="{FF2B5EF4-FFF2-40B4-BE49-F238E27FC236}">
              <a16:creationId xmlns:a16="http://schemas.microsoft.com/office/drawing/2014/main" id="{4A5517CB-5508-4DE6-A1D8-12A136E8198E}"/>
            </a:ext>
          </a:extLst>
        </xdr:cNvPr>
        <xdr:cNvCxnSpPr/>
      </xdr:nvCxnSpPr>
      <xdr:spPr>
        <a:xfrm>
          <a:off x="13703300" y="183576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138068</xdr:rowOff>
    </xdr:from>
    <xdr:to>
      <xdr:col>67</xdr:col>
      <xdr:colOff>101600</xdr:colOff>
      <xdr:row>107</xdr:row>
      <xdr:rowOff>68218</xdr:rowOff>
    </xdr:to>
    <xdr:sp macro="" textlink="">
      <xdr:nvSpPr>
        <xdr:cNvPr id="591" name="楕円 590">
          <a:extLst>
            <a:ext uri="{FF2B5EF4-FFF2-40B4-BE49-F238E27FC236}">
              <a16:creationId xmlns:a16="http://schemas.microsoft.com/office/drawing/2014/main" id="{D07E68D1-D0F5-4D38-A89C-292FD638F0C2}"/>
            </a:ext>
          </a:extLst>
        </xdr:cNvPr>
        <xdr:cNvSpPr/>
      </xdr:nvSpPr>
      <xdr:spPr>
        <a:xfrm>
          <a:off x="1276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12519</xdr:rowOff>
    </xdr:from>
    <xdr:to>
      <xdr:col>71</xdr:col>
      <xdr:colOff>177800</xdr:colOff>
      <xdr:row>107</xdr:row>
      <xdr:rowOff>17418</xdr:rowOff>
    </xdr:to>
    <xdr:cxnSp macro="">
      <xdr:nvCxnSpPr>
        <xdr:cNvPr id="592" name="直線コネクタ 591">
          <a:extLst>
            <a:ext uri="{FF2B5EF4-FFF2-40B4-BE49-F238E27FC236}">
              <a16:creationId xmlns:a16="http://schemas.microsoft.com/office/drawing/2014/main" id="{E76B9947-1DD6-4DCD-BB59-BB2F460BC83F}"/>
            </a:ext>
          </a:extLst>
        </xdr:cNvPr>
        <xdr:cNvCxnSpPr/>
      </xdr:nvCxnSpPr>
      <xdr:spPr>
        <a:xfrm flipV="1">
          <a:off x="12814300" y="183576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593" name="n_1aveValue【公民館】&#10;有形固定資産減価償却率">
          <a:extLst>
            <a:ext uri="{FF2B5EF4-FFF2-40B4-BE49-F238E27FC236}">
              <a16:creationId xmlns:a16="http://schemas.microsoft.com/office/drawing/2014/main" id="{3EF949AE-E17D-4AD4-AAFE-53598C41A599}"/>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594" name="n_2aveValue【公民館】&#10;有形固定資産減価償却率">
          <a:extLst>
            <a:ext uri="{FF2B5EF4-FFF2-40B4-BE49-F238E27FC236}">
              <a16:creationId xmlns:a16="http://schemas.microsoft.com/office/drawing/2014/main" id="{AA8BE099-79F7-479A-A574-C59F7CEC9168}"/>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595" name="n_3aveValue【公民館】&#10;有形固定資産減価償却率">
          <a:extLst>
            <a:ext uri="{FF2B5EF4-FFF2-40B4-BE49-F238E27FC236}">
              <a16:creationId xmlns:a16="http://schemas.microsoft.com/office/drawing/2014/main" id="{A838C903-B7D3-42A2-93A5-5B0D7FDB97C9}"/>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596" name="n_4aveValue【公民館】&#10;有形固定資産減価償却率">
          <a:extLst>
            <a:ext uri="{FF2B5EF4-FFF2-40B4-BE49-F238E27FC236}">
              <a16:creationId xmlns:a16="http://schemas.microsoft.com/office/drawing/2014/main" id="{DB80C53F-F6D2-4584-B3DD-93EB46938C82}"/>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597" name="n_1mainValue【公民館】&#10;有形固定資産減価償却率">
          <a:extLst>
            <a:ext uri="{FF2B5EF4-FFF2-40B4-BE49-F238E27FC236}">
              <a16:creationId xmlns:a16="http://schemas.microsoft.com/office/drawing/2014/main" id="{D6F37FDD-7B1C-4985-A3F1-9F40CDBA2584}"/>
            </a:ext>
          </a:extLst>
        </xdr:cNvPr>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598" name="n_2mainValue【公民館】&#10;有形固定資産減価償却率">
          <a:extLst>
            <a:ext uri="{FF2B5EF4-FFF2-40B4-BE49-F238E27FC236}">
              <a16:creationId xmlns:a16="http://schemas.microsoft.com/office/drawing/2014/main" id="{A29568CB-0921-4018-80FD-30947AE3CB09}"/>
            </a:ext>
          </a:extLst>
        </xdr:cNvPr>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54446</xdr:rowOff>
    </xdr:from>
    <xdr:ext cx="405111" cy="259045"/>
    <xdr:sp macro="" textlink="">
      <xdr:nvSpPr>
        <xdr:cNvPr id="599" name="n_3mainValue【公民館】&#10;有形固定資産減価償却率">
          <a:extLst>
            <a:ext uri="{FF2B5EF4-FFF2-40B4-BE49-F238E27FC236}">
              <a16:creationId xmlns:a16="http://schemas.microsoft.com/office/drawing/2014/main" id="{DF420874-18E6-4B89-9AC8-DC2B2AB5F3DE}"/>
            </a:ext>
          </a:extLst>
        </xdr:cNvPr>
        <xdr:cNvSpPr txBox="1"/>
      </xdr:nvSpPr>
      <xdr:spPr>
        <a:xfrm>
          <a:off x="13500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59345</xdr:rowOff>
    </xdr:from>
    <xdr:ext cx="405111" cy="259045"/>
    <xdr:sp macro="" textlink="">
      <xdr:nvSpPr>
        <xdr:cNvPr id="600" name="n_4mainValue【公民館】&#10;有形固定資産減価償却率">
          <a:extLst>
            <a:ext uri="{FF2B5EF4-FFF2-40B4-BE49-F238E27FC236}">
              <a16:creationId xmlns:a16="http://schemas.microsoft.com/office/drawing/2014/main" id="{73CE1FC2-EF22-46EC-9A9C-8824B3CEE707}"/>
            </a:ext>
          </a:extLst>
        </xdr:cNvPr>
        <xdr:cNvSpPr txBox="1"/>
      </xdr:nvSpPr>
      <xdr:spPr>
        <a:xfrm>
          <a:off x="12611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B8AB7E13-CEAD-4096-BC59-5C9B2C421B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64FC2A3C-6B4F-4BC8-BCFD-A03940A235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895773-7134-480B-8044-955FB5786F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164A1542-B87A-4511-A1E6-90CEC0ACDD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4C00EBE0-51C0-4DC8-AB9B-E01C37E01E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3E69FBF-58B3-42E1-B1D6-A5F0949D06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672DEF20-EE30-43D1-8CFA-5A230214F3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84C34049-B5D9-4875-97EA-68336E3132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EE7BC07A-A620-4221-B243-0F5BABC967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50951336-5095-4AA3-AFB6-1199BD7145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60152CD7-C67A-40C7-BCFE-35E786E7ADC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2404AAF3-3792-45CB-B0EA-A9BF1ACD90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9E84E1AD-AB65-4C6B-870B-FC319411564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F071C5D7-5788-497B-A49C-77A60662FF0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C62015A5-7C82-4972-9DF0-AAF25A69F6B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6" name="テキスト ボックス 615">
          <a:extLst>
            <a:ext uri="{FF2B5EF4-FFF2-40B4-BE49-F238E27FC236}">
              <a16:creationId xmlns:a16="http://schemas.microsoft.com/office/drawing/2014/main" id="{B6C9FC37-1FDC-4CD6-9C5F-D2C877E7707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A80F485F-2B98-4DF0-80B9-717436F9A3B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8" name="テキスト ボックス 617">
          <a:extLst>
            <a:ext uri="{FF2B5EF4-FFF2-40B4-BE49-F238E27FC236}">
              <a16:creationId xmlns:a16="http://schemas.microsoft.com/office/drawing/2014/main" id="{A1D17F42-3076-4767-82B9-19E6989F1B2D}"/>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CF0B194F-03A8-4249-9DB4-D18482430C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0" name="テキスト ボックス 619">
          <a:extLst>
            <a:ext uri="{FF2B5EF4-FFF2-40B4-BE49-F238E27FC236}">
              <a16:creationId xmlns:a16="http://schemas.microsoft.com/office/drawing/2014/main" id="{D18DB4B4-056B-43C6-BE6E-52EA6FBB65D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7F15FEBC-2198-4E83-AF26-FA0A324A4F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2" name="テキスト ボックス 621">
          <a:extLst>
            <a:ext uri="{FF2B5EF4-FFF2-40B4-BE49-F238E27FC236}">
              <a16:creationId xmlns:a16="http://schemas.microsoft.com/office/drawing/2014/main" id="{F5A9DDD6-6F36-4EDE-BEB7-33CCE4A807E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8FE5E2C8-5E41-49ED-B459-41128B5604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24" name="直線コネクタ 623">
          <a:extLst>
            <a:ext uri="{FF2B5EF4-FFF2-40B4-BE49-F238E27FC236}">
              <a16:creationId xmlns:a16="http://schemas.microsoft.com/office/drawing/2014/main" id="{FC1D310F-208F-4699-A3B2-945403EA42A1}"/>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5" name="【公民館】&#10;一人当たり面積最小値テキスト">
          <a:extLst>
            <a:ext uri="{FF2B5EF4-FFF2-40B4-BE49-F238E27FC236}">
              <a16:creationId xmlns:a16="http://schemas.microsoft.com/office/drawing/2014/main" id="{6606DE4F-5F6A-402E-9B60-38BB77ED3AAF}"/>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6" name="直線コネクタ 625">
          <a:extLst>
            <a:ext uri="{FF2B5EF4-FFF2-40B4-BE49-F238E27FC236}">
              <a16:creationId xmlns:a16="http://schemas.microsoft.com/office/drawing/2014/main" id="{C9FE06D4-FBCF-403D-B358-7F45FE3FD791}"/>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27" name="【公民館】&#10;一人当たり面積最大値テキスト">
          <a:extLst>
            <a:ext uri="{FF2B5EF4-FFF2-40B4-BE49-F238E27FC236}">
              <a16:creationId xmlns:a16="http://schemas.microsoft.com/office/drawing/2014/main" id="{CA9D4952-CE88-41E8-90F9-587ACCC16B9B}"/>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28" name="直線コネクタ 627">
          <a:extLst>
            <a:ext uri="{FF2B5EF4-FFF2-40B4-BE49-F238E27FC236}">
              <a16:creationId xmlns:a16="http://schemas.microsoft.com/office/drawing/2014/main" id="{39ED35BD-4DFE-4EA6-9C04-36CD06F37DAA}"/>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629" name="【公民館】&#10;一人当たり面積平均値テキスト">
          <a:extLst>
            <a:ext uri="{FF2B5EF4-FFF2-40B4-BE49-F238E27FC236}">
              <a16:creationId xmlns:a16="http://schemas.microsoft.com/office/drawing/2014/main" id="{A959C932-A362-4EAE-8033-D2BC936EB323}"/>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30" name="フローチャート: 判断 629">
          <a:extLst>
            <a:ext uri="{FF2B5EF4-FFF2-40B4-BE49-F238E27FC236}">
              <a16:creationId xmlns:a16="http://schemas.microsoft.com/office/drawing/2014/main" id="{AEE7A5E2-245D-44D2-B6C2-D8EE017DD788}"/>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31" name="フローチャート: 判断 630">
          <a:extLst>
            <a:ext uri="{FF2B5EF4-FFF2-40B4-BE49-F238E27FC236}">
              <a16:creationId xmlns:a16="http://schemas.microsoft.com/office/drawing/2014/main" id="{33FDCC35-B5F9-4533-9844-9945C320C847}"/>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632" name="フローチャート: 判断 631">
          <a:extLst>
            <a:ext uri="{FF2B5EF4-FFF2-40B4-BE49-F238E27FC236}">
              <a16:creationId xmlns:a16="http://schemas.microsoft.com/office/drawing/2014/main" id="{887AE0CB-E65B-4398-B6DA-6BEA36C04363}"/>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633" name="フローチャート: 判断 632">
          <a:extLst>
            <a:ext uri="{FF2B5EF4-FFF2-40B4-BE49-F238E27FC236}">
              <a16:creationId xmlns:a16="http://schemas.microsoft.com/office/drawing/2014/main" id="{5D408AE0-8C1B-4730-BC44-F14D7CF0C10D}"/>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634" name="フローチャート: 判断 633">
          <a:extLst>
            <a:ext uri="{FF2B5EF4-FFF2-40B4-BE49-F238E27FC236}">
              <a16:creationId xmlns:a16="http://schemas.microsoft.com/office/drawing/2014/main" id="{7C9359A0-3EC8-4339-8F90-993572AE620F}"/>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7380004-D430-48F0-AAC7-912AA89699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ADA9D976-0409-4F27-92E2-9A6BC635EB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744A4D5-8D7A-4D95-A8DE-E3A39D9184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6CDC7B4A-5CAF-4847-A2A6-40C6E2C1C3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A293C38B-1D30-44A8-9F21-E3E3E7585D0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15418</xdr:rowOff>
    </xdr:from>
    <xdr:to>
      <xdr:col>116</xdr:col>
      <xdr:colOff>114300</xdr:colOff>
      <xdr:row>108</xdr:row>
      <xdr:rowOff>117018</xdr:rowOff>
    </xdr:to>
    <xdr:sp macro="" textlink="">
      <xdr:nvSpPr>
        <xdr:cNvPr id="640" name="楕円 639">
          <a:extLst>
            <a:ext uri="{FF2B5EF4-FFF2-40B4-BE49-F238E27FC236}">
              <a16:creationId xmlns:a16="http://schemas.microsoft.com/office/drawing/2014/main" id="{D35804CB-3D82-47B1-9324-B4EECE93754F}"/>
            </a:ext>
          </a:extLst>
        </xdr:cNvPr>
        <xdr:cNvSpPr/>
      </xdr:nvSpPr>
      <xdr:spPr>
        <a:xfrm>
          <a:off x="22110700" y="185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146245</xdr:rowOff>
    </xdr:from>
    <xdr:ext cx="469744" cy="259045"/>
    <xdr:sp macro="" textlink="">
      <xdr:nvSpPr>
        <xdr:cNvPr id="641" name="【公民館】&#10;一人当たり面積該当値テキスト">
          <a:extLst>
            <a:ext uri="{FF2B5EF4-FFF2-40B4-BE49-F238E27FC236}">
              <a16:creationId xmlns:a16="http://schemas.microsoft.com/office/drawing/2014/main" id="{601E6C25-CF5C-41DE-83C8-B0B4BD11245C}"/>
            </a:ext>
          </a:extLst>
        </xdr:cNvPr>
        <xdr:cNvSpPr txBox="1"/>
      </xdr:nvSpPr>
      <xdr:spPr>
        <a:xfrm>
          <a:off x="22199600" y="183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17094</xdr:rowOff>
    </xdr:from>
    <xdr:to>
      <xdr:col>112</xdr:col>
      <xdr:colOff>38100</xdr:colOff>
      <xdr:row>108</xdr:row>
      <xdr:rowOff>118694</xdr:rowOff>
    </xdr:to>
    <xdr:sp macro="" textlink="">
      <xdr:nvSpPr>
        <xdr:cNvPr id="642" name="楕円 641">
          <a:extLst>
            <a:ext uri="{FF2B5EF4-FFF2-40B4-BE49-F238E27FC236}">
              <a16:creationId xmlns:a16="http://schemas.microsoft.com/office/drawing/2014/main" id="{4181B5E2-FEA9-4BC7-9B97-ADCD9FA5D315}"/>
            </a:ext>
          </a:extLst>
        </xdr:cNvPr>
        <xdr:cNvSpPr/>
      </xdr:nvSpPr>
      <xdr:spPr>
        <a:xfrm>
          <a:off x="21272500" y="185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66218</xdr:rowOff>
    </xdr:from>
    <xdr:to>
      <xdr:col>116</xdr:col>
      <xdr:colOff>63500</xdr:colOff>
      <xdr:row>108</xdr:row>
      <xdr:rowOff>67894</xdr:rowOff>
    </xdr:to>
    <xdr:cxnSp macro="">
      <xdr:nvCxnSpPr>
        <xdr:cNvPr id="643" name="直線コネクタ 642">
          <a:extLst>
            <a:ext uri="{FF2B5EF4-FFF2-40B4-BE49-F238E27FC236}">
              <a16:creationId xmlns:a16="http://schemas.microsoft.com/office/drawing/2014/main" id="{DE91CCF9-3DAB-473C-8A81-2513726E497E}"/>
            </a:ext>
          </a:extLst>
        </xdr:cNvPr>
        <xdr:cNvCxnSpPr/>
      </xdr:nvCxnSpPr>
      <xdr:spPr>
        <a:xfrm flipV="1">
          <a:off x="21323300" y="18582818"/>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19456</xdr:rowOff>
    </xdr:from>
    <xdr:to>
      <xdr:col>107</xdr:col>
      <xdr:colOff>101600</xdr:colOff>
      <xdr:row>108</xdr:row>
      <xdr:rowOff>121056</xdr:rowOff>
    </xdr:to>
    <xdr:sp macro="" textlink="">
      <xdr:nvSpPr>
        <xdr:cNvPr id="644" name="楕円 643">
          <a:extLst>
            <a:ext uri="{FF2B5EF4-FFF2-40B4-BE49-F238E27FC236}">
              <a16:creationId xmlns:a16="http://schemas.microsoft.com/office/drawing/2014/main" id="{A5408CD3-2595-412B-BD2F-6C30362AE8B7}"/>
            </a:ext>
          </a:extLst>
        </xdr:cNvPr>
        <xdr:cNvSpPr/>
      </xdr:nvSpPr>
      <xdr:spPr>
        <a:xfrm>
          <a:off x="20383500" y="185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67894</xdr:rowOff>
    </xdr:from>
    <xdr:to>
      <xdr:col>111</xdr:col>
      <xdr:colOff>177800</xdr:colOff>
      <xdr:row>108</xdr:row>
      <xdr:rowOff>70256</xdr:rowOff>
    </xdr:to>
    <xdr:cxnSp macro="">
      <xdr:nvCxnSpPr>
        <xdr:cNvPr id="645" name="直線コネクタ 644">
          <a:extLst>
            <a:ext uri="{FF2B5EF4-FFF2-40B4-BE49-F238E27FC236}">
              <a16:creationId xmlns:a16="http://schemas.microsoft.com/office/drawing/2014/main" id="{D3963500-8157-4CCF-86AD-C7DFA49ECA88}"/>
            </a:ext>
          </a:extLst>
        </xdr:cNvPr>
        <xdr:cNvCxnSpPr/>
      </xdr:nvCxnSpPr>
      <xdr:spPr>
        <a:xfrm flipV="1">
          <a:off x="20434300" y="1858449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22200</xdr:rowOff>
    </xdr:from>
    <xdr:to>
      <xdr:col>102</xdr:col>
      <xdr:colOff>165100</xdr:colOff>
      <xdr:row>108</xdr:row>
      <xdr:rowOff>123800</xdr:rowOff>
    </xdr:to>
    <xdr:sp macro="" textlink="">
      <xdr:nvSpPr>
        <xdr:cNvPr id="646" name="楕円 645">
          <a:extLst>
            <a:ext uri="{FF2B5EF4-FFF2-40B4-BE49-F238E27FC236}">
              <a16:creationId xmlns:a16="http://schemas.microsoft.com/office/drawing/2014/main" id="{BBEE709A-D109-4E20-A124-ED25FE472CEE}"/>
            </a:ext>
          </a:extLst>
        </xdr:cNvPr>
        <xdr:cNvSpPr/>
      </xdr:nvSpPr>
      <xdr:spPr>
        <a:xfrm>
          <a:off x="19494500" y="185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70256</xdr:rowOff>
    </xdr:from>
    <xdr:to>
      <xdr:col>107</xdr:col>
      <xdr:colOff>50800</xdr:colOff>
      <xdr:row>108</xdr:row>
      <xdr:rowOff>73000</xdr:rowOff>
    </xdr:to>
    <xdr:cxnSp macro="">
      <xdr:nvCxnSpPr>
        <xdr:cNvPr id="647" name="直線コネクタ 646">
          <a:extLst>
            <a:ext uri="{FF2B5EF4-FFF2-40B4-BE49-F238E27FC236}">
              <a16:creationId xmlns:a16="http://schemas.microsoft.com/office/drawing/2014/main" id="{658BBB34-51FB-46E9-860F-0B586EAE7086}"/>
            </a:ext>
          </a:extLst>
        </xdr:cNvPr>
        <xdr:cNvCxnSpPr/>
      </xdr:nvCxnSpPr>
      <xdr:spPr>
        <a:xfrm flipV="1">
          <a:off x="19545300" y="1858685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25324</xdr:rowOff>
    </xdr:from>
    <xdr:to>
      <xdr:col>98</xdr:col>
      <xdr:colOff>38100</xdr:colOff>
      <xdr:row>108</xdr:row>
      <xdr:rowOff>126924</xdr:rowOff>
    </xdr:to>
    <xdr:sp macro="" textlink="">
      <xdr:nvSpPr>
        <xdr:cNvPr id="648" name="楕円 647">
          <a:extLst>
            <a:ext uri="{FF2B5EF4-FFF2-40B4-BE49-F238E27FC236}">
              <a16:creationId xmlns:a16="http://schemas.microsoft.com/office/drawing/2014/main" id="{C2EFF926-FD37-41C6-81AF-473E4BB018DA}"/>
            </a:ext>
          </a:extLst>
        </xdr:cNvPr>
        <xdr:cNvSpPr/>
      </xdr:nvSpPr>
      <xdr:spPr>
        <a:xfrm>
          <a:off x="18605500" y="185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73000</xdr:rowOff>
    </xdr:from>
    <xdr:to>
      <xdr:col>102</xdr:col>
      <xdr:colOff>114300</xdr:colOff>
      <xdr:row>108</xdr:row>
      <xdr:rowOff>76124</xdr:rowOff>
    </xdr:to>
    <xdr:cxnSp macro="">
      <xdr:nvCxnSpPr>
        <xdr:cNvPr id="649" name="直線コネクタ 648">
          <a:extLst>
            <a:ext uri="{FF2B5EF4-FFF2-40B4-BE49-F238E27FC236}">
              <a16:creationId xmlns:a16="http://schemas.microsoft.com/office/drawing/2014/main" id="{49287750-8E57-456E-B29F-256BB0F66A2A}"/>
            </a:ext>
          </a:extLst>
        </xdr:cNvPr>
        <xdr:cNvCxnSpPr/>
      </xdr:nvCxnSpPr>
      <xdr:spPr>
        <a:xfrm flipV="1">
          <a:off x="18656300" y="1858960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650" name="n_1aveValue【公民館】&#10;一人当たり面積">
          <a:extLst>
            <a:ext uri="{FF2B5EF4-FFF2-40B4-BE49-F238E27FC236}">
              <a16:creationId xmlns:a16="http://schemas.microsoft.com/office/drawing/2014/main" id="{78F92D08-C492-483A-A6BB-C818A4BFDB64}"/>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651" name="n_2aveValue【公民館】&#10;一人当たり面積">
          <a:extLst>
            <a:ext uri="{FF2B5EF4-FFF2-40B4-BE49-F238E27FC236}">
              <a16:creationId xmlns:a16="http://schemas.microsoft.com/office/drawing/2014/main" id="{BB9108BA-FE03-4B94-92D0-9C215A586D10}"/>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652" name="n_3aveValue【公民館】&#10;一人当たり面積">
          <a:extLst>
            <a:ext uri="{FF2B5EF4-FFF2-40B4-BE49-F238E27FC236}">
              <a16:creationId xmlns:a16="http://schemas.microsoft.com/office/drawing/2014/main" id="{8EE241DC-48F0-409C-BCBD-8804CA73629B}"/>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653" name="n_4aveValue【公民館】&#10;一人当たり面積">
          <a:extLst>
            <a:ext uri="{FF2B5EF4-FFF2-40B4-BE49-F238E27FC236}">
              <a16:creationId xmlns:a16="http://schemas.microsoft.com/office/drawing/2014/main" id="{22A3562F-9FE9-4970-8E87-8832E542B132}"/>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135221</xdr:rowOff>
    </xdr:from>
    <xdr:ext cx="469744" cy="259045"/>
    <xdr:sp macro="" textlink="">
      <xdr:nvSpPr>
        <xdr:cNvPr id="654" name="n_1mainValue【公民館】&#10;一人当たり面積">
          <a:extLst>
            <a:ext uri="{FF2B5EF4-FFF2-40B4-BE49-F238E27FC236}">
              <a16:creationId xmlns:a16="http://schemas.microsoft.com/office/drawing/2014/main" id="{4D093B4C-3A23-494C-B39F-260BB2E91CFB}"/>
            </a:ext>
          </a:extLst>
        </xdr:cNvPr>
        <xdr:cNvSpPr txBox="1"/>
      </xdr:nvSpPr>
      <xdr:spPr>
        <a:xfrm>
          <a:off x="21075727" y="1830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137583</xdr:rowOff>
    </xdr:from>
    <xdr:ext cx="469744" cy="259045"/>
    <xdr:sp macro="" textlink="">
      <xdr:nvSpPr>
        <xdr:cNvPr id="655" name="n_2mainValue【公民館】&#10;一人当たり面積">
          <a:extLst>
            <a:ext uri="{FF2B5EF4-FFF2-40B4-BE49-F238E27FC236}">
              <a16:creationId xmlns:a16="http://schemas.microsoft.com/office/drawing/2014/main" id="{B4DEED41-93DA-4E5D-BF33-9EAFF9FF2371}"/>
            </a:ext>
          </a:extLst>
        </xdr:cNvPr>
        <xdr:cNvSpPr txBox="1"/>
      </xdr:nvSpPr>
      <xdr:spPr>
        <a:xfrm>
          <a:off x="20199427" y="183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114927</xdr:rowOff>
    </xdr:from>
    <xdr:ext cx="469744" cy="259045"/>
    <xdr:sp macro="" textlink="">
      <xdr:nvSpPr>
        <xdr:cNvPr id="656" name="n_3mainValue【公民館】&#10;一人当たり面積">
          <a:extLst>
            <a:ext uri="{FF2B5EF4-FFF2-40B4-BE49-F238E27FC236}">
              <a16:creationId xmlns:a16="http://schemas.microsoft.com/office/drawing/2014/main" id="{DAD0F25C-F819-4DEF-9E07-3A20C44D53F8}"/>
            </a:ext>
          </a:extLst>
        </xdr:cNvPr>
        <xdr:cNvSpPr txBox="1"/>
      </xdr:nvSpPr>
      <xdr:spPr>
        <a:xfrm>
          <a:off x="19310427" y="186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143451</xdr:rowOff>
    </xdr:from>
    <xdr:ext cx="469744" cy="259045"/>
    <xdr:sp macro="" textlink="">
      <xdr:nvSpPr>
        <xdr:cNvPr id="657" name="n_4mainValue【公民館】&#10;一人当たり面積">
          <a:extLst>
            <a:ext uri="{FF2B5EF4-FFF2-40B4-BE49-F238E27FC236}">
              <a16:creationId xmlns:a16="http://schemas.microsoft.com/office/drawing/2014/main" id="{02D75593-43E7-4B09-8162-153CCB71BABC}"/>
            </a:ext>
          </a:extLst>
        </xdr:cNvPr>
        <xdr:cNvSpPr txBox="1"/>
      </xdr:nvSpPr>
      <xdr:spPr>
        <a:xfrm>
          <a:off x="18421427" y="183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A5731283-3829-4EDF-BBC7-E2213587C7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7706B3E6-347C-403C-97DC-0CA513F021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1FDEEE81-6C67-44A4-A6BA-CE0B3116CB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・各施設の減価償却費に大きく変化のないものが</a:t>
          </a:r>
          <a:r>
            <a:rPr kumimoji="1" lang="ja-JP" altLang="en-US" sz="1100">
              <a:solidFill>
                <a:schemeClr val="dk1"/>
              </a:solidFill>
              <a:effectLst/>
              <a:latin typeface="+mn-lt"/>
              <a:ea typeface="+mn-ea"/>
              <a:cs typeface="+mn-cs"/>
            </a:rPr>
            <a:t>ほとんどであるが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新規の公営住宅建設により、公営住宅の一人当たり面積が類似団体平均値と比較し、</a:t>
          </a:r>
          <a:r>
            <a:rPr kumimoji="1" lang="en-US" altLang="ja-JP" sz="1100">
              <a:solidFill>
                <a:schemeClr val="dk1"/>
              </a:solidFill>
              <a:effectLst/>
              <a:latin typeface="+mn-lt"/>
              <a:ea typeface="+mn-ea"/>
              <a:cs typeface="+mn-cs"/>
            </a:rPr>
            <a:t>10.274</a:t>
          </a:r>
          <a:r>
            <a:rPr kumimoji="1" lang="ja-JP" altLang="en-US" sz="1100">
              <a:solidFill>
                <a:schemeClr val="dk1"/>
              </a:solidFill>
              <a:effectLst/>
              <a:latin typeface="+mn-lt"/>
              <a:ea typeface="+mn-ea"/>
              <a:cs typeface="+mn-cs"/>
            </a:rPr>
            <a:t>上回る状況。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・公営住宅建設の計画が今後も継続することから、固定資産台帳を基にした公共施設の適正配置に努め、財政健全化につなげる。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0CEDDF-0AAF-43F1-AAF8-30F230CB75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8D2781-1F5A-458C-9E2D-EF20F7F0A7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62955F-40C3-498A-B2C8-5EEDF44180B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AF640E-F9C0-4C6C-8DAD-48838A9912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70DF1F-0866-40DB-870A-AC54C849E1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DF2C4E-89E8-45B4-87D2-1F1C26731E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19B69C-58CB-4552-BB27-CF7126AA92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D01A66-45AA-4790-AF94-F655A6DC2B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0BF72B-B266-4D3C-8184-3A444DFA93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435A92-AFFB-44AE-A7D7-22132DFEFB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2,209
191.15
4,523,188
4,430,902
66,700
2,190,968
3,821,315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571359-FB68-4499-ACE1-9F7DA3FCAB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D4B32F-43E3-44A1-ACAF-3A28667E9F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3676A9-D8E8-4477-8748-87899031EF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6D3711-D036-4924-8DC4-E6C202C51F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89B86D-37D6-4096-BF05-B6C5619773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BB71B4-043A-4A17-84D4-45AF507694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50EAC2-499A-4C46-8911-9C80A21B4B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EDDF2C-8B12-48C0-85A7-C8941717C6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940D03-C5A3-483B-8CB2-F5939611AF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D11613-2241-41D2-B1B3-4A4D7C1159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C93AD0-3A69-4BF5-8483-63C0F7F30E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B0A27E-B9F0-4EC7-B745-29372A58D4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E15694-C77D-4E18-B30B-7F72EE0FAC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9A1FAF-11ED-43C2-A95C-06A965CD93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0C9AC4-B23A-4A0E-A017-4A2D8C6D20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DB5CC0-8605-4C94-B074-B63D2D2F11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C36F5C-9BAC-47DA-9DE5-424B5B43F9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2B14EE-DDAA-4F90-B31A-77BD1960C7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6B0BDE-30D4-4797-8EE6-D7A0EEB922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447135-E304-4005-A208-F12FE9D483B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746312-4489-4DCD-B0BB-82BD2A8836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E3FEC3-1146-4EE7-9C18-99390EB57B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EBDF69-92BF-4781-8CB3-CBC19BA508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782999-688B-43E6-B22C-77CE7B8652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380887-5EE3-49C7-B81F-1F36DED6B3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689EBD-57FB-4733-9013-2B7B117E8F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25AF62-586F-4A45-A57C-3655675126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66A9B8-55ED-4A65-A805-030EE1AACE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2BF915E-E4F6-4280-B607-FD36EA78511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8B4C5BC-AAD8-416C-9F75-8641DA32E2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30D044B-DF6C-45C3-BCB5-234908115C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1570710-093C-41C2-AD89-9A72D3627E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323157E-7CD9-41EB-9544-6ED613681E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1947601-8F79-4FEA-B114-262C972114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6465E43-5244-430D-ADFC-CDD4BFB7A6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23FDCEC-E551-45B7-AC56-C568659805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DE8B1A2-9E3F-4A46-9007-B397C55D020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8EDA1EC-A8B1-452A-BE64-9F21D18366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0AE8013-FD47-4A8D-B7BB-174919E3AD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9EB4EFC-FE5C-4821-9A97-7D821747ED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397C0A1-186D-4749-AB38-F3072FDA2E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65EC6CF-CFF4-4D35-8001-D6D5D1FA4E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E5C2383-B5B2-4E84-BCD7-8BDFD898C8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57F67B1-6964-41E2-9CE1-12208D2514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84A7994-C566-405C-82C8-C30071EA4CA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39CD5F4-6D5E-4FBF-B62C-561AF0780B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55466D9-4BFE-4ED1-A910-DBF30E4E74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E46DB69F-8BC4-4E17-9C8E-8F2E6F15BC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B2C06717-DD26-48B2-999E-C88E8598CC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CD51A5FD-767D-4AE2-8378-B8FA3F1166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9A4F16E5-16BF-4B47-B86F-0641D65B4D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2CCDF7EA-5445-4826-997E-C9A83924B7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CA22095A-E675-48DC-BC5A-E4F74BE4934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A36D8170-03F6-44DB-BF3F-3445488D89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BE7D3BD-FC58-4BC5-86AB-CA494D8365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893C807F-26C0-4031-BC1C-2CA5D38B72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34A1DF28-8AC1-4435-8A2D-87DB35C48A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19184E6C-AAAE-4078-9BB1-3F90B4EDBB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25872DAF-5739-42F9-B9E0-B4063AA34D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F5CB007E-D45F-477B-8F05-235F5E8456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BFC71D62-2FF8-487F-A138-374400D413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CA28D99-4913-4504-8571-EC16BE325C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374C7AB1-64F8-4275-B6BD-987AD78CAC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1F8C2841-11B5-45A4-B079-2C7C817A6C9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E2CFCF4F-E252-4D68-8F6D-F3BF84AFD7D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A3450B26-0F1A-41AB-8466-0FE51062832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4358E4AE-0BC7-4C57-BA4D-1B528522E21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E5DA7F0F-7642-403B-802C-C4441975490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336AD912-8A0E-4BD2-9AEB-F0304A7DC5F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EF79C52-7A25-4F5C-9AA0-B99653AD8A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F236D68D-5591-470D-A193-0412DB621D2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6BFCA64A-D170-424F-925F-D75B28D9F9A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A484141B-2D45-4689-BAA1-32684D2CE2D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D23800A8-0AE8-4393-A779-ED8983D16B3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3E6A5727-0A61-4CF2-A704-B45C1D4A5F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98C5BB03-C9A0-4999-A682-CDFA289687E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FE81A7C4-B7AF-46A4-B70B-71B8347F44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A245B50A-594A-41DB-A97C-4C3DF17078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F8592D6A-B349-4E10-8A2D-1C094FFF31B5}"/>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82DBD637-AA49-4585-A654-5ADDD223F11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BD35285B-5AB4-4DC6-BB09-6CAB46604AD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757B9BDC-199C-4ECC-A0A1-D999BECBFA45}"/>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652A51A4-68CC-48EA-A121-1E69853B3887}"/>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F29FC757-07E6-463F-8C1F-564BB500ACCF}"/>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96" name="フローチャート: 判断 95">
          <a:extLst>
            <a:ext uri="{FF2B5EF4-FFF2-40B4-BE49-F238E27FC236}">
              <a16:creationId xmlns:a16="http://schemas.microsoft.com/office/drawing/2014/main" id="{E666B3B5-54D1-4B46-90B7-920E5CA3A29D}"/>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a:extLst>
            <a:ext uri="{FF2B5EF4-FFF2-40B4-BE49-F238E27FC236}">
              <a16:creationId xmlns:a16="http://schemas.microsoft.com/office/drawing/2014/main" id="{B423B7CE-D0CE-444D-9FE1-AB8050717C3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a:extLst>
            <a:ext uri="{FF2B5EF4-FFF2-40B4-BE49-F238E27FC236}">
              <a16:creationId xmlns:a16="http://schemas.microsoft.com/office/drawing/2014/main" id="{3679741D-E694-4985-BB2D-CE903F9B1F8B}"/>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a:extLst>
            <a:ext uri="{FF2B5EF4-FFF2-40B4-BE49-F238E27FC236}">
              <a16:creationId xmlns:a16="http://schemas.microsoft.com/office/drawing/2014/main" id="{A573985F-6961-4B4E-8C01-6667D01C80E9}"/>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a:extLst>
            <a:ext uri="{FF2B5EF4-FFF2-40B4-BE49-F238E27FC236}">
              <a16:creationId xmlns:a16="http://schemas.microsoft.com/office/drawing/2014/main" id="{DFA99F98-A1D7-4FC2-96F5-0F244B8EA47B}"/>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80AFFCA8-9697-470A-AE70-7003BD0983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6B762C5C-B010-465E-92F9-F1A2562CE4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7A198952-6E5C-45B7-A577-D109F5A8BB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62F2E4A7-E4E7-4904-8390-45EA10401F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2787DCE3-9004-4AB2-BD47-54488EE038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148952</xdr:rowOff>
    </xdr:from>
    <xdr:to>
      <xdr:col>24</xdr:col>
      <xdr:colOff>114300</xdr:colOff>
      <xdr:row>86</xdr:row>
      <xdr:rowOff>79102</xdr:rowOff>
    </xdr:to>
    <xdr:sp macro="" textlink="">
      <xdr:nvSpPr>
        <xdr:cNvPr id="106" name="楕円 105">
          <a:extLst>
            <a:ext uri="{FF2B5EF4-FFF2-40B4-BE49-F238E27FC236}">
              <a16:creationId xmlns:a16="http://schemas.microsoft.com/office/drawing/2014/main" id="{1E0A2D1A-B44F-4E09-BC97-4F3358688921}"/>
            </a:ext>
          </a:extLst>
        </xdr:cNvPr>
        <xdr:cNvSpPr/>
      </xdr:nvSpPr>
      <xdr:spPr>
        <a:xfrm>
          <a:off x="4584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127379</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4C1CDCDA-91F7-40D0-AF96-CE146F10023C}"/>
            </a:ext>
          </a:extLst>
        </xdr:cNvPr>
        <xdr:cNvSpPr txBox="1"/>
      </xdr:nvSpPr>
      <xdr:spPr>
        <a:xfrm>
          <a:off x="4673600"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62412</xdr:rowOff>
    </xdr:from>
    <xdr:to>
      <xdr:col>20</xdr:col>
      <xdr:colOff>38100</xdr:colOff>
      <xdr:row>85</xdr:row>
      <xdr:rowOff>164012</xdr:rowOff>
    </xdr:to>
    <xdr:sp macro="" textlink="">
      <xdr:nvSpPr>
        <xdr:cNvPr id="108" name="楕円 107">
          <a:extLst>
            <a:ext uri="{FF2B5EF4-FFF2-40B4-BE49-F238E27FC236}">
              <a16:creationId xmlns:a16="http://schemas.microsoft.com/office/drawing/2014/main" id="{A2FF9CB8-AFF1-4741-9306-FF9154114F64}"/>
            </a:ext>
          </a:extLst>
        </xdr:cNvPr>
        <xdr:cNvSpPr/>
      </xdr:nvSpPr>
      <xdr:spPr>
        <a:xfrm>
          <a:off x="3746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113212</xdr:rowOff>
    </xdr:from>
    <xdr:to>
      <xdr:col>24</xdr:col>
      <xdr:colOff>63500</xdr:colOff>
      <xdr:row>86</xdr:row>
      <xdr:rowOff>28302</xdr:rowOff>
    </xdr:to>
    <xdr:cxnSp macro="">
      <xdr:nvCxnSpPr>
        <xdr:cNvPr id="109" name="直線コネクタ 108">
          <a:extLst>
            <a:ext uri="{FF2B5EF4-FFF2-40B4-BE49-F238E27FC236}">
              <a16:creationId xmlns:a16="http://schemas.microsoft.com/office/drawing/2014/main" id="{3EA4D47D-AA94-4166-BC02-783B5FA89491}"/>
            </a:ext>
          </a:extLst>
        </xdr:cNvPr>
        <xdr:cNvCxnSpPr/>
      </xdr:nvCxnSpPr>
      <xdr:spPr>
        <a:xfrm>
          <a:off x="3797300" y="14686462"/>
          <a:ext cx="838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52614</xdr:rowOff>
    </xdr:from>
    <xdr:to>
      <xdr:col>15</xdr:col>
      <xdr:colOff>101600</xdr:colOff>
      <xdr:row>85</xdr:row>
      <xdr:rowOff>154214</xdr:rowOff>
    </xdr:to>
    <xdr:sp macro="" textlink="">
      <xdr:nvSpPr>
        <xdr:cNvPr id="110" name="楕円 109">
          <a:extLst>
            <a:ext uri="{FF2B5EF4-FFF2-40B4-BE49-F238E27FC236}">
              <a16:creationId xmlns:a16="http://schemas.microsoft.com/office/drawing/2014/main" id="{1034707D-D4F0-4EF3-846C-36FE2716DE92}"/>
            </a:ext>
          </a:extLst>
        </xdr:cNvPr>
        <xdr:cNvSpPr/>
      </xdr:nvSpPr>
      <xdr:spPr>
        <a:xfrm>
          <a:off x="2857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103414</xdr:rowOff>
    </xdr:from>
    <xdr:to>
      <xdr:col>19</xdr:col>
      <xdr:colOff>177800</xdr:colOff>
      <xdr:row>85</xdr:row>
      <xdr:rowOff>113212</xdr:rowOff>
    </xdr:to>
    <xdr:cxnSp macro="">
      <xdr:nvCxnSpPr>
        <xdr:cNvPr id="111" name="直線コネクタ 110">
          <a:extLst>
            <a:ext uri="{FF2B5EF4-FFF2-40B4-BE49-F238E27FC236}">
              <a16:creationId xmlns:a16="http://schemas.microsoft.com/office/drawing/2014/main" id="{DC91027A-A161-469B-993B-3F0098BAEACC}"/>
            </a:ext>
          </a:extLst>
        </xdr:cNvPr>
        <xdr:cNvCxnSpPr/>
      </xdr:nvCxnSpPr>
      <xdr:spPr>
        <a:xfrm>
          <a:off x="2908300" y="146766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112" name="楕円 111">
          <a:extLst>
            <a:ext uri="{FF2B5EF4-FFF2-40B4-BE49-F238E27FC236}">
              <a16:creationId xmlns:a16="http://schemas.microsoft.com/office/drawing/2014/main" id="{726ED6A1-B286-4F7A-B858-DDA0EF83EA9A}"/>
            </a:ext>
          </a:extLst>
        </xdr:cNvPr>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103414</xdr:rowOff>
    </xdr:to>
    <xdr:cxnSp macro="">
      <xdr:nvCxnSpPr>
        <xdr:cNvPr id="113" name="直線コネクタ 112">
          <a:extLst>
            <a:ext uri="{FF2B5EF4-FFF2-40B4-BE49-F238E27FC236}">
              <a16:creationId xmlns:a16="http://schemas.microsoft.com/office/drawing/2014/main" id="{25BFADCD-9DD5-4D18-8BB3-CE06DBAB4FD0}"/>
            </a:ext>
          </a:extLst>
        </xdr:cNvPr>
        <xdr:cNvCxnSpPr/>
      </xdr:nvCxnSpPr>
      <xdr:spPr>
        <a:xfrm>
          <a:off x="2019300" y="1459992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168548</xdr:rowOff>
    </xdr:from>
    <xdr:to>
      <xdr:col>6</xdr:col>
      <xdr:colOff>38100</xdr:colOff>
      <xdr:row>85</xdr:row>
      <xdr:rowOff>98698</xdr:rowOff>
    </xdr:to>
    <xdr:sp macro="" textlink="">
      <xdr:nvSpPr>
        <xdr:cNvPr id="114" name="楕円 113">
          <a:extLst>
            <a:ext uri="{FF2B5EF4-FFF2-40B4-BE49-F238E27FC236}">
              <a16:creationId xmlns:a16="http://schemas.microsoft.com/office/drawing/2014/main" id="{349CCF6C-82EE-46EF-8208-E0D4F2B447DB}"/>
            </a:ext>
          </a:extLst>
        </xdr:cNvPr>
        <xdr:cNvSpPr/>
      </xdr:nvSpPr>
      <xdr:spPr>
        <a:xfrm>
          <a:off x="1079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47898</xdr:rowOff>
    </xdr:to>
    <xdr:cxnSp macro="">
      <xdr:nvCxnSpPr>
        <xdr:cNvPr id="115" name="直線コネクタ 114">
          <a:extLst>
            <a:ext uri="{FF2B5EF4-FFF2-40B4-BE49-F238E27FC236}">
              <a16:creationId xmlns:a16="http://schemas.microsoft.com/office/drawing/2014/main" id="{0D5E6E44-9D17-4842-A9E9-CC5195AA03F4}"/>
            </a:ext>
          </a:extLst>
        </xdr:cNvPr>
        <xdr:cNvCxnSpPr/>
      </xdr:nvCxnSpPr>
      <xdr:spPr>
        <a:xfrm flipV="1">
          <a:off x="1130300" y="145999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16" name="n_1aveValue【福祉施設】&#10;有形固定資産減価償却率">
          <a:extLst>
            <a:ext uri="{FF2B5EF4-FFF2-40B4-BE49-F238E27FC236}">
              <a16:creationId xmlns:a16="http://schemas.microsoft.com/office/drawing/2014/main" id="{ED654363-01E3-4C1B-9940-8DAF54E86EA5}"/>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117" name="n_2aveValue【福祉施設】&#10;有形固定資産減価償却率">
          <a:extLst>
            <a:ext uri="{FF2B5EF4-FFF2-40B4-BE49-F238E27FC236}">
              <a16:creationId xmlns:a16="http://schemas.microsoft.com/office/drawing/2014/main" id="{F35A4876-DAAF-4BD0-917F-8DAE4FD12B2C}"/>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18" name="n_3aveValue【福祉施設】&#10;有形固定資産減価償却率">
          <a:extLst>
            <a:ext uri="{FF2B5EF4-FFF2-40B4-BE49-F238E27FC236}">
              <a16:creationId xmlns:a16="http://schemas.microsoft.com/office/drawing/2014/main" id="{3D1633CA-912A-4FA2-8572-D069FE167158}"/>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19" name="n_4aveValue【福祉施設】&#10;有形固定資産減価償却率">
          <a:extLst>
            <a:ext uri="{FF2B5EF4-FFF2-40B4-BE49-F238E27FC236}">
              <a16:creationId xmlns:a16="http://schemas.microsoft.com/office/drawing/2014/main" id="{C6AB87B0-E693-490C-BEAF-8F1FD53ED0E2}"/>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155139</xdr:rowOff>
    </xdr:from>
    <xdr:ext cx="405111" cy="259045"/>
    <xdr:sp macro="" textlink="">
      <xdr:nvSpPr>
        <xdr:cNvPr id="120" name="n_1mainValue【福祉施設】&#10;有形固定資産減価償却率">
          <a:extLst>
            <a:ext uri="{FF2B5EF4-FFF2-40B4-BE49-F238E27FC236}">
              <a16:creationId xmlns:a16="http://schemas.microsoft.com/office/drawing/2014/main" id="{40784014-A69A-40FE-87F4-94E0894FDED7}"/>
            </a:ext>
          </a:extLst>
        </xdr:cNvPr>
        <xdr:cNvSpPr txBox="1"/>
      </xdr:nvSpPr>
      <xdr:spPr>
        <a:xfrm>
          <a:off x="35820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145341</xdr:rowOff>
    </xdr:from>
    <xdr:ext cx="405111" cy="259045"/>
    <xdr:sp macro="" textlink="">
      <xdr:nvSpPr>
        <xdr:cNvPr id="121" name="n_2mainValue【福祉施設】&#10;有形固定資産減価償却率">
          <a:extLst>
            <a:ext uri="{FF2B5EF4-FFF2-40B4-BE49-F238E27FC236}">
              <a16:creationId xmlns:a16="http://schemas.microsoft.com/office/drawing/2014/main" id="{816C1899-C913-4E69-BF7F-F3668BBC8E9F}"/>
            </a:ext>
          </a:extLst>
        </xdr:cNvPr>
        <xdr:cNvSpPr txBox="1"/>
      </xdr:nvSpPr>
      <xdr:spPr>
        <a:xfrm>
          <a:off x="2705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122" name="n_3mainValue【福祉施設】&#10;有形固定資産減価償却率">
          <a:extLst>
            <a:ext uri="{FF2B5EF4-FFF2-40B4-BE49-F238E27FC236}">
              <a16:creationId xmlns:a16="http://schemas.microsoft.com/office/drawing/2014/main" id="{25043E5C-6CB4-4476-B029-33A33EB25A97}"/>
            </a:ext>
          </a:extLst>
        </xdr:cNvPr>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89825</xdr:rowOff>
    </xdr:from>
    <xdr:ext cx="405111" cy="259045"/>
    <xdr:sp macro="" textlink="">
      <xdr:nvSpPr>
        <xdr:cNvPr id="123" name="n_4mainValue【福祉施設】&#10;有形固定資産減価償却率">
          <a:extLst>
            <a:ext uri="{FF2B5EF4-FFF2-40B4-BE49-F238E27FC236}">
              <a16:creationId xmlns:a16="http://schemas.microsoft.com/office/drawing/2014/main" id="{15EB47B6-0105-4D74-AE30-297511B12BE7}"/>
            </a:ext>
          </a:extLst>
        </xdr:cNvPr>
        <xdr:cNvSpPr txBox="1"/>
      </xdr:nvSpPr>
      <xdr:spPr>
        <a:xfrm>
          <a:off x="927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C9DEA5AE-4F18-42B5-9C13-CE50069DBA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E973A444-0322-4FCD-8D31-F24ACEA9DD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50FBAABB-9B6E-4FAE-815D-83E692A34F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1471705B-5E44-4AEB-BFF0-598CC8137D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7B9E1C5B-2617-4799-A310-02FE592482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ADDC5461-3C22-4C8D-AA0B-A0F9A3DF50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A21B68AD-34CD-41A3-AB3B-D9C0027014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209487AE-6BF5-417F-84C6-221585F6B8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CBCD201C-2AFA-47C6-AB76-40993359FE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5907830E-15A4-42B3-9C73-D810BA7E66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4" name="直線コネクタ 133">
          <a:extLst>
            <a:ext uri="{FF2B5EF4-FFF2-40B4-BE49-F238E27FC236}">
              <a16:creationId xmlns:a16="http://schemas.microsoft.com/office/drawing/2014/main" id="{380774EF-7CAD-45C9-9813-E87A0434D61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5" name="テキスト ボックス 134">
          <a:extLst>
            <a:ext uri="{FF2B5EF4-FFF2-40B4-BE49-F238E27FC236}">
              <a16:creationId xmlns:a16="http://schemas.microsoft.com/office/drawing/2014/main" id="{CE8890DC-03AD-463D-9ABA-B2C5FA7946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6" name="直線コネクタ 135">
          <a:extLst>
            <a:ext uri="{FF2B5EF4-FFF2-40B4-BE49-F238E27FC236}">
              <a16:creationId xmlns:a16="http://schemas.microsoft.com/office/drawing/2014/main" id="{A3134771-4EDF-4F1A-9BA2-46563B88DDB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7" name="テキスト ボックス 136">
          <a:extLst>
            <a:ext uri="{FF2B5EF4-FFF2-40B4-BE49-F238E27FC236}">
              <a16:creationId xmlns:a16="http://schemas.microsoft.com/office/drawing/2014/main" id="{01C6C82C-0BE4-4874-B2C7-A59C951E3D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8" name="直線コネクタ 137">
          <a:extLst>
            <a:ext uri="{FF2B5EF4-FFF2-40B4-BE49-F238E27FC236}">
              <a16:creationId xmlns:a16="http://schemas.microsoft.com/office/drawing/2014/main" id="{0A53266C-C838-4C7D-89E8-706EDD3B201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9" name="テキスト ボックス 138">
          <a:extLst>
            <a:ext uri="{FF2B5EF4-FFF2-40B4-BE49-F238E27FC236}">
              <a16:creationId xmlns:a16="http://schemas.microsoft.com/office/drawing/2014/main" id="{81A7FB67-E118-4BBD-A3DD-4FCBED79B68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40" name="直線コネクタ 139">
          <a:extLst>
            <a:ext uri="{FF2B5EF4-FFF2-40B4-BE49-F238E27FC236}">
              <a16:creationId xmlns:a16="http://schemas.microsoft.com/office/drawing/2014/main" id="{45F8D547-41F0-4E33-A1EE-77346548877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41" name="テキスト ボックス 140">
          <a:extLst>
            <a:ext uri="{FF2B5EF4-FFF2-40B4-BE49-F238E27FC236}">
              <a16:creationId xmlns:a16="http://schemas.microsoft.com/office/drawing/2014/main" id="{F12B2917-F26E-4132-9403-CF1B82E72B2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42" name="直線コネクタ 141">
          <a:extLst>
            <a:ext uri="{FF2B5EF4-FFF2-40B4-BE49-F238E27FC236}">
              <a16:creationId xmlns:a16="http://schemas.microsoft.com/office/drawing/2014/main" id="{762AF621-C0BE-43C3-9A28-B9BD644F360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43" name="テキスト ボックス 142">
          <a:extLst>
            <a:ext uri="{FF2B5EF4-FFF2-40B4-BE49-F238E27FC236}">
              <a16:creationId xmlns:a16="http://schemas.microsoft.com/office/drawing/2014/main" id="{28F71014-6B0F-4661-9365-429D8653020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4" name="直線コネクタ 143">
          <a:extLst>
            <a:ext uri="{FF2B5EF4-FFF2-40B4-BE49-F238E27FC236}">
              <a16:creationId xmlns:a16="http://schemas.microsoft.com/office/drawing/2014/main" id="{180B4805-30BF-468E-B968-5730A8F341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id="{DF92DAAD-51DF-4D21-BB5F-E187760B50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6" name="【福祉施設】&#10;一人当たり面積グラフ枠">
          <a:extLst>
            <a:ext uri="{FF2B5EF4-FFF2-40B4-BE49-F238E27FC236}">
              <a16:creationId xmlns:a16="http://schemas.microsoft.com/office/drawing/2014/main" id="{C65D3F38-17EE-45B6-A601-C6AC176BEC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147" name="直線コネクタ 146">
          <a:extLst>
            <a:ext uri="{FF2B5EF4-FFF2-40B4-BE49-F238E27FC236}">
              <a16:creationId xmlns:a16="http://schemas.microsoft.com/office/drawing/2014/main" id="{E5F074ED-F837-4546-AF94-4746C26F221F}"/>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148" name="【福祉施設】&#10;一人当たり面積最小値テキスト">
          <a:extLst>
            <a:ext uri="{FF2B5EF4-FFF2-40B4-BE49-F238E27FC236}">
              <a16:creationId xmlns:a16="http://schemas.microsoft.com/office/drawing/2014/main" id="{3E1DE3C9-8BC2-4593-80E5-678535981D41}"/>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149" name="直線コネクタ 148">
          <a:extLst>
            <a:ext uri="{FF2B5EF4-FFF2-40B4-BE49-F238E27FC236}">
              <a16:creationId xmlns:a16="http://schemas.microsoft.com/office/drawing/2014/main" id="{60333CA5-58E6-4B28-9D4F-7D6E2E6B9325}"/>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150" name="【福祉施設】&#10;一人当たり面積最大値テキスト">
          <a:extLst>
            <a:ext uri="{FF2B5EF4-FFF2-40B4-BE49-F238E27FC236}">
              <a16:creationId xmlns:a16="http://schemas.microsoft.com/office/drawing/2014/main" id="{31A63602-4DAD-45DF-8F77-B1544E0D8739}"/>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151" name="直線コネクタ 150">
          <a:extLst>
            <a:ext uri="{FF2B5EF4-FFF2-40B4-BE49-F238E27FC236}">
              <a16:creationId xmlns:a16="http://schemas.microsoft.com/office/drawing/2014/main" id="{2DF87701-5D58-42BF-9F8C-1A5C3A8F8E8D}"/>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152" name="【福祉施設】&#10;一人当たり面積平均値テキスト">
          <a:extLst>
            <a:ext uri="{FF2B5EF4-FFF2-40B4-BE49-F238E27FC236}">
              <a16:creationId xmlns:a16="http://schemas.microsoft.com/office/drawing/2014/main" id="{E9E99183-691B-48F5-ACE1-3184D740BB6A}"/>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153" name="フローチャート: 判断 152">
          <a:extLst>
            <a:ext uri="{FF2B5EF4-FFF2-40B4-BE49-F238E27FC236}">
              <a16:creationId xmlns:a16="http://schemas.microsoft.com/office/drawing/2014/main" id="{6AA6BEA2-2988-4D30-BA05-147AC772A924}"/>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154" name="フローチャート: 判断 153">
          <a:extLst>
            <a:ext uri="{FF2B5EF4-FFF2-40B4-BE49-F238E27FC236}">
              <a16:creationId xmlns:a16="http://schemas.microsoft.com/office/drawing/2014/main" id="{9622C46C-AC9A-4565-B0BA-C1D82ACF480A}"/>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5" name="フローチャート: 判断 154">
          <a:extLst>
            <a:ext uri="{FF2B5EF4-FFF2-40B4-BE49-F238E27FC236}">
              <a16:creationId xmlns:a16="http://schemas.microsoft.com/office/drawing/2014/main" id="{F336C20D-52A9-4C94-AA11-9AF691A32FF8}"/>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156" name="フローチャート: 判断 155">
          <a:extLst>
            <a:ext uri="{FF2B5EF4-FFF2-40B4-BE49-F238E27FC236}">
              <a16:creationId xmlns:a16="http://schemas.microsoft.com/office/drawing/2014/main" id="{4D53DBEE-3C9F-42E8-B551-7F67309F407A}"/>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157" name="フローチャート: 判断 156">
          <a:extLst>
            <a:ext uri="{FF2B5EF4-FFF2-40B4-BE49-F238E27FC236}">
              <a16:creationId xmlns:a16="http://schemas.microsoft.com/office/drawing/2014/main" id="{A64AD240-C305-4F09-9D00-1FA47E157B96}"/>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FA193A5D-372E-4FA4-9A9E-FF7625D9CB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256A8333-431F-463D-B2C5-A9B804124F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D470A9B5-BC55-4BC9-9889-D656732B10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99B54EEA-305F-4A5D-8652-BA10AE9EC6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342165CC-22D7-44D8-AC3C-A5B154791E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137033</xdr:rowOff>
    </xdr:from>
    <xdr:to>
      <xdr:col>55</xdr:col>
      <xdr:colOff>50800</xdr:colOff>
      <xdr:row>83</xdr:row>
      <xdr:rowOff>67183</xdr:rowOff>
    </xdr:to>
    <xdr:sp macro="" textlink="">
      <xdr:nvSpPr>
        <xdr:cNvPr id="163" name="楕円 162">
          <a:extLst>
            <a:ext uri="{FF2B5EF4-FFF2-40B4-BE49-F238E27FC236}">
              <a16:creationId xmlns:a16="http://schemas.microsoft.com/office/drawing/2014/main" id="{023F691E-AF4B-4937-AED2-1A38F597F39C}"/>
            </a:ext>
          </a:extLst>
        </xdr:cNvPr>
        <xdr:cNvSpPr/>
      </xdr:nvSpPr>
      <xdr:spPr>
        <a:xfrm>
          <a:off x="10426700" y="141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159910</xdr:rowOff>
    </xdr:from>
    <xdr:ext cx="469744" cy="259045"/>
    <xdr:sp macro="" textlink="">
      <xdr:nvSpPr>
        <xdr:cNvPr id="164" name="【福祉施設】&#10;一人当たり面積該当値テキスト">
          <a:extLst>
            <a:ext uri="{FF2B5EF4-FFF2-40B4-BE49-F238E27FC236}">
              <a16:creationId xmlns:a16="http://schemas.microsoft.com/office/drawing/2014/main" id="{F0F9C583-26E6-4E18-9871-2CA50D02643D}"/>
            </a:ext>
          </a:extLst>
        </xdr:cNvPr>
        <xdr:cNvSpPr txBox="1"/>
      </xdr:nvSpPr>
      <xdr:spPr>
        <a:xfrm>
          <a:off x="10515600" y="1404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148844</xdr:rowOff>
    </xdr:from>
    <xdr:to>
      <xdr:col>50</xdr:col>
      <xdr:colOff>165100</xdr:colOff>
      <xdr:row>83</xdr:row>
      <xdr:rowOff>78994</xdr:rowOff>
    </xdr:to>
    <xdr:sp macro="" textlink="">
      <xdr:nvSpPr>
        <xdr:cNvPr id="165" name="楕円 164">
          <a:extLst>
            <a:ext uri="{FF2B5EF4-FFF2-40B4-BE49-F238E27FC236}">
              <a16:creationId xmlns:a16="http://schemas.microsoft.com/office/drawing/2014/main" id="{D6FC4CEB-0537-49E7-848C-2FDBF4E1C7B9}"/>
            </a:ext>
          </a:extLst>
        </xdr:cNvPr>
        <xdr:cNvSpPr/>
      </xdr:nvSpPr>
      <xdr:spPr>
        <a:xfrm>
          <a:off x="9588500" y="142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xdr:rowOff>
    </xdr:from>
    <xdr:to>
      <xdr:col>55</xdr:col>
      <xdr:colOff>0</xdr:colOff>
      <xdr:row>83</xdr:row>
      <xdr:rowOff>28194</xdr:rowOff>
    </xdr:to>
    <xdr:cxnSp macro="">
      <xdr:nvCxnSpPr>
        <xdr:cNvPr id="166" name="直線コネクタ 165">
          <a:extLst>
            <a:ext uri="{FF2B5EF4-FFF2-40B4-BE49-F238E27FC236}">
              <a16:creationId xmlns:a16="http://schemas.microsoft.com/office/drawing/2014/main" id="{C34C7125-6BF3-438F-8F93-21FC40900113}"/>
            </a:ext>
          </a:extLst>
        </xdr:cNvPr>
        <xdr:cNvCxnSpPr/>
      </xdr:nvCxnSpPr>
      <xdr:spPr>
        <a:xfrm flipV="1">
          <a:off x="9639300" y="1424673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165608</xdr:rowOff>
    </xdr:from>
    <xdr:to>
      <xdr:col>46</xdr:col>
      <xdr:colOff>38100</xdr:colOff>
      <xdr:row>83</xdr:row>
      <xdr:rowOff>95758</xdr:rowOff>
    </xdr:to>
    <xdr:sp macro="" textlink="">
      <xdr:nvSpPr>
        <xdr:cNvPr id="167" name="楕円 166">
          <a:extLst>
            <a:ext uri="{FF2B5EF4-FFF2-40B4-BE49-F238E27FC236}">
              <a16:creationId xmlns:a16="http://schemas.microsoft.com/office/drawing/2014/main" id="{F5934704-AB03-43F1-B1B7-C8D88F2BC9C1}"/>
            </a:ext>
          </a:extLst>
        </xdr:cNvPr>
        <xdr:cNvSpPr/>
      </xdr:nvSpPr>
      <xdr:spPr>
        <a:xfrm>
          <a:off x="8699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28194</xdr:rowOff>
    </xdr:from>
    <xdr:to>
      <xdr:col>50</xdr:col>
      <xdr:colOff>114300</xdr:colOff>
      <xdr:row>83</xdr:row>
      <xdr:rowOff>44958</xdr:rowOff>
    </xdr:to>
    <xdr:cxnSp macro="">
      <xdr:nvCxnSpPr>
        <xdr:cNvPr id="168" name="直線コネクタ 167">
          <a:extLst>
            <a:ext uri="{FF2B5EF4-FFF2-40B4-BE49-F238E27FC236}">
              <a16:creationId xmlns:a16="http://schemas.microsoft.com/office/drawing/2014/main" id="{25B7DBA1-C6C8-4016-90D7-84ED129E859A}"/>
            </a:ext>
          </a:extLst>
        </xdr:cNvPr>
        <xdr:cNvCxnSpPr/>
      </xdr:nvCxnSpPr>
      <xdr:spPr>
        <a:xfrm flipV="1">
          <a:off x="8750300" y="1425854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13970</xdr:rowOff>
    </xdr:from>
    <xdr:to>
      <xdr:col>41</xdr:col>
      <xdr:colOff>101600</xdr:colOff>
      <xdr:row>83</xdr:row>
      <xdr:rowOff>115570</xdr:rowOff>
    </xdr:to>
    <xdr:sp macro="" textlink="">
      <xdr:nvSpPr>
        <xdr:cNvPr id="169" name="楕円 168">
          <a:extLst>
            <a:ext uri="{FF2B5EF4-FFF2-40B4-BE49-F238E27FC236}">
              <a16:creationId xmlns:a16="http://schemas.microsoft.com/office/drawing/2014/main" id="{EF859E23-190F-40EE-8ED2-EA615339E552}"/>
            </a:ext>
          </a:extLst>
        </xdr:cNvPr>
        <xdr:cNvSpPr/>
      </xdr:nvSpPr>
      <xdr:spPr>
        <a:xfrm>
          <a:off x="781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44958</xdr:rowOff>
    </xdr:from>
    <xdr:to>
      <xdr:col>45</xdr:col>
      <xdr:colOff>177800</xdr:colOff>
      <xdr:row>83</xdr:row>
      <xdr:rowOff>64770</xdr:rowOff>
    </xdr:to>
    <xdr:cxnSp macro="">
      <xdr:nvCxnSpPr>
        <xdr:cNvPr id="170" name="直線コネクタ 169">
          <a:extLst>
            <a:ext uri="{FF2B5EF4-FFF2-40B4-BE49-F238E27FC236}">
              <a16:creationId xmlns:a16="http://schemas.microsoft.com/office/drawing/2014/main" id="{3D94472B-8EAA-481C-8C11-2CC269EA3EF6}"/>
            </a:ext>
          </a:extLst>
        </xdr:cNvPr>
        <xdr:cNvCxnSpPr/>
      </xdr:nvCxnSpPr>
      <xdr:spPr>
        <a:xfrm flipV="1">
          <a:off x="7861300" y="1427530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30735</xdr:rowOff>
    </xdr:from>
    <xdr:to>
      <xdr:col>36</xdr:col>
      <xdr:colOff>165100</xdr:colOff>
      <xdr:row>83</xdr:row>
      <xdr:rowOff>132335</xdr:rowOff>
    </xdr:to>
    <xdr:sp macro="" textlink="">
      <xdr:nvSpPr>
        <xdr:cNvPr id="171" name="楕円 170">
          <a:extLst>
            <a:ext uri="{FF2B5EF4-FFF2-40B4-BE49-F238E27FC236}">
              <a16:creationId xmlns:a16="http://schemas.microsoft.com/office/drawing/2014/main" id="{08C70A84-D6B9-467E-ADE0-A1BBF462E40C}"/>
            </a:ext>
          </a:extLst>
        </xdr:cNvPr>
        <xdr:cNvSpPr/>
      </xdr:nvSpPr>
      <xdr:spPr>
        <a:xfrm>
          <a:off x="6921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64770</xdr:rowOff>
    </xdr:from>
    <xdr:to>
      <xdr:col>41</xdr:col>
      <xdr:colOff>50800</xdr:colOff>
      <xdr:row>83</xdr:row>
      <xdr:rowOff>81535</xdr:rowOff>
    </xdr:to>
    <xdr:cxnSp macro="">
      <xdr:nvCxnSpPr>
        <xdr:cNvPr id="172" name="直線コネクタ 171">
          <a:extLst>
            <a:ext uri="{FF2B5EF4-FFF2-40B4-BE49-F238E27FC236}">
              <a16:creationId xmlns:a16="http://schemas.microsoft.com/office/drawing/2014/main" id="{1FE12008-AECC-492D-99B0-2A67A48A5B34}"/>
            </a:ext>
          </a:extLst>
        </xdr:cNvPr>
        <xdr:cNvCxnSpPr/>
      </xdr:nvCxnSpPr>
      <xdr:spPr>
        <a:xfrm flipV="1">
          <a:off x="6972300" y="1429512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173" name="n_1aveValue【福祉施設】&#10;一人当たり面積">
          <a:extLst>
            <a:ext uri="{FF2B5EF4-FFF2-40B4-BE49-F238E27FC236}">
              <a16:creationId xmlns:a16="http://schemas.microsoft.com/office/drawing/2014/main" id="{1A27F34E-E6C7-4A6D-96EB-DD73CC273AF0}"/>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174" name="n_2aveValue【福祉施設】&#10;一人当たり面積">
          <a:extLst>
            <a:ext uri="{FF2B5EF4-FFF2-40B4-BE49-F238E27FC236}">
              <a16:creationId xmlns:a16="http://schemas.microsoft.com/office/drawing/2014/main" id="{34F4B125-3142-48E0-8E6A-069D64E39517}"/>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175" name="n_3aveValue【福祉施設】&#10;一人当たり面積">
          <a:extLst>
            <a:ext uri="{FF2B5EF4-FFF2-40B4-BE49-F238E27FC236}">
              <a16:creationId xmlns:a16="http://schemas.microsoft.com/office/drawing/2014/main" id="{38A42B8B-CD08-44C1-8378-071F3DA969E9}"/>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176" name="n_4aveValue【福祉施設】&#10;一人当たり面積">
          <a:extLst>
            <a:ext uri="{FF2B5EF4-FFF2-40B4-BE49-F238E27FC236}">
              <a16:creationId xmlns:a16="http://schemas.microsoft.com/office/drawing/2014/main" id="{4DA881E3-3085-45CA-9F4A-A9027969ABC6}"/>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95521</xdr:rowOff>
    </xdr:from>
    <xdr:ext cx="469744" cy="259045"/>
    <xdr:sp macro="" textlink="">
      <xdr:nvSpPr>
        <xdr:cNvPr id="177" name="n_1mainValue【福祉施設】&#10;一人当たり面積">
          <a:extLst>
            <a:ext uri="{FF2B5EF4-FFF2-40B4-BE49-F238E27FC236}">
              <a16:creationId xmlns:a16="http://schemas.microsoft.com/office/drawing/2014/main" id="{E88F007C-E420-491B-BE13-3B2998FA326A}"/>
            </a:ext>
          </a:extLst>
        </xdr:cNvPr>
        <xdr:cNvSpPr txBox="1"/>
      </xdr:nvSpPr>
      <xdr:spPr>
        <a:xfrm>
          <a:off x="939172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112285</xdr:rowOff>
    </xdr:from>
    <xdr:ext cx="469744" cy="259045"/>
    <xdr:sp macro="" textlink="">
      <xdr:nvSpPr>
        <xdr:cNvPr id="178" name="n_2mainValue【福祉施設】&#10;一人当たり面積">
          <a:extLst>
            <a:ext uri="{FF2B5EF4-FFF2-40B4-BE49-F238E27FC236}">
              <a16:creationId xmlns:a16="http://schemas.microsoft.com/office/drawing/2014/main" id="{02DE78DB-2F24-4567-A4FE-9C9CB14776AC}"/>
            </a:ext>
          </a:extLst>
        </xdr:cNvPr>
        <xdr:cNvSpPr txBox="1"/>
      </xdr:nvSpPr>
      <xdr:spPr>
        <a:xfrm>
          <a:off x="8515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179" name="n_3mainValue【福祉施設】&#10;一人当たり面積">
          <a:extLst>
            <a:ext uri="{FF2B5EF4-FFF2-40B4-BE49-F238E27FC236}">
              <a16:creationId xmlns:a16="http://schemas.microsoft.com/office/drawing/2014/main" id="{3F53B6D4-79FA-4B03-8941-498F13284246}"/>
            </a:ext>
          </a:extLst>
        </xdr:cNvPr>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180" name="n_4mainValue【福祉施設】&#10;一人当たり面積">
          <a:extLst>
            <a:ext uri="{FF2B5EF4-FFF2-40B4-BE49-F238E27FC236}">
              <a16:creationId xmlns:a16="http://schemas.microsoft.com/office/drawing/2014/main" id="{049D9B6E-4A8F-45A8-9D37-D1C647615164}"/>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2E25CA2B-FD60-42B0-82C2-4ACA43CBAF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7CE68CB6-45BD-4BC6-AD72-CE00D16F77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A4254119-14DC-4C33-8E65-6FFDCA1590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DDA61B0A-2B63-465F-9715-0916326111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CF5FF508-273E-4491-A53A-B17B5BF7A0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A0E5BC31-D7E4-48BF-9DAD-FCB5FE7FCD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514191EA-4348-4347-8772-E4020EBDE0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7F1E814A-F3B4-4743-892C-CE87B1C5468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D443FC56-1440-403A-A9E6-436B819595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B7B2ACAD-6068-4A32-A16F-5069FA92DF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318CF98B-E48A-472E-A0DA-DB4450AF3A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5BE129D2-527D-463A-B1BC-B07B852306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311F335A-A976-40A9-822E-EB4712FBE2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F1C85BA7-3218-4607-90DB-E9E880C176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E4F74DCF-9660-4D37-BC37-00CB1F58DC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363E0F5C-5481-4104-82EC-7AA145FAEF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F3777F2E-0E40-4C4F-AA1A-0FC53C1F4D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A6E4A4F2-66DB-4AF6-9D44-7325C55F2F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FEA9AD94-9AB0-4A20-81DB-9823197D6E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B8D524EA-A436-4EF8-AD85-EF27AAA70A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24D99689-30BF-429F-9E36-048BFDBB77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42676581-62C5-4720-B4D4-F03801266F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9ED7EEBC-2467-4D2C-B1F4-601BD781BF2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E2DD6C1F-2D8C-4CFF-B2AC-D71105634E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6CC626E2-51E1-4710-9BBB-FB72A905CF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6A271C69-30D6-4673-B841-5596AA13C9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5854084-9A53-4C09-8563-B7B4773E11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F7F32459-3AC0-47AD-8121-33499550129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D406F209-8504-4B92-A806-9F7EB673CF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DC8BDA47-AA48-49C0-AFEB-06D4FE8886A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5F902760-7F69-4939-AF1C-0AB3D75D57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1DB1C1E1-12CC-4EEF-9DD9-F1172C1624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BE0BA7D2-DAF8-4C2B-B491-2C421DEA9A2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567513C1-EB18-4797-A5AC-5F1A14636F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3420A68F-2A24-44FD-97E0-4C81FB58E69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19484F68-78B0-4D5E-9DDC-EC868D63806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1F6C2AE9-88B5-47E6-AF24-27CEF87C702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61DA2F97-999C-4EE5-A143-EF777CFA999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1677844D-7A7E-4CD7-A254-A1FC39588AE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D02667A7-9A8B-47ED-8EDF-73D1047855C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CD5C3375-0FD0-4A37-90B4-599C92A69C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2" name="直線コネクタ 221">
          <a:extLst>
            <a:ext uri="{FF2B5EF4-FFF2-40B4-BE49-F238E27FC236}">
              <a16:creationId xmlns:a16="http://schemas.microsoft.com/office/drawing/2014/main" id="{82B340FB-18EF-454D-B9C8-6C7340759E32}"/>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3" name="【一般廃棄物処理施設】&#10;有形固定資産減価償却率最小値テキスト">
          <a:extLst>
            <a:ext uri="{FF2B5EF4-FFF2-40B4-BE49-F238E27FC236}">
              <a16:creationId xmlns:a16="http://schemas.microsoft.com/office/drawing/2014/main" id="{B8C169CC-2448-4D7F-A31C-C9E8104E957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4" name="直線コネクタ 223">
          <a:extLst>
            <a:ext uri="{FF2B5EF4-FFF2-40B4-BE49-F238E27FC236}">
              <a16:creationId xmlns:a16="http://schemas.microsoft.com/office/drawing/2014/main" id="{81FB0C68-1FF5-406D-9616-200ED1E881F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5" name="【一般廃棄物処理施設】&#10;有形固定資産減価償却率最大値テキスト">
          <a:extLst>
            <a:ext uri="{FF2B5EF4-FFF2-40B4-BE49-F238E27FC236}">
              <a16:creationId xmlns:a16="http://schemas.microsoft.com/office/drawing/2014/main" id="{B2E68DE1-8443-40F2-857F-52AB53FB562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6" name="直線コネクタ 225">
          <a:extLst>
            <a:ext uri="{FF2B5EF4-FFF2-40B4-BE49-F238E27FC236}">
              <a16:creationId xmlns:a16="http://schemas.microsoft.com/office/drawing/2014/main" id="{5C163FAB-9574-4C65-80F0-DFD029565EB2}"/>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40529346-D517-4448-8EED-25DD890E49D9}"/>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8" name="フローチャート: 判断 227">
          <a:extLst>
            <a:ext uri="{FF2B5EF4-FFF2-40B4-BE49-F238E27FC236}">
              <a16:creationId xmlns:a16="http://schemas.microsoft.com/office/drawing/2014/main" id="{236862A3-383C-4DED-821C-489D901B5D08}"/>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29" name="フローチャート: 判断 228">
          <a:extLst>
            <a:ext uri="{FF2B5EF4-FFF2-40B4-BE49-F238E27FC236}">
              <a16:creationId xmlns:a16="http://schemas.microsoft.com/office/drawing/2014/main" id="{1221BFE8-3EC5-4B75-865B-26D154CFEB42}"/>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0" name="フローチャート: 判断 229">
          <a:extLst>
            <a:ext uri="{FF2B5EF4-FFF2-40B4-BE49-F238E27FC236}">
              <a16:creationId xmlns:a16="http://schemas.microsoft.com/office/drawing/2014/main" id="{DF09C677-16C5-4959-8E6D-3D0C6738B1C9}"/>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1" name="フローチャート: 判断 230">
          <a:extLst>
            <a:ext uri="{FF2B5EF4-FFF2-40B4-BE49-F238E27FC236}">
              <a16:creationId xmlns:a16="http://schemas.microsoft.com/office/drawing/2014/main" id="{4CD181C3-D4C4-4FA6-8707-E71C8BC41F63}"/>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2" name="フローチャート: 判断 231">
          <a:extLst>
            <a:ext uri="{FF2B5EF4-FFF2-40B4-BE49-F238E27FC236}">
              <a16:creationId xmlns:a16="http://schemas.microsoft.com/office/drawing/2014/main" id="{B54EDE91-5336-43A7-8539-FACAA8C734A1}"/>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DA3939D5-C9C7-4F31-BD64-209BA8E96C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CD1C4840-F642-41EB-BE35-7D4591A078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B56FC15C-5A00-486E-828F-30738891EA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2D529CBD-259E-4104-B92C-2377B179D1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485E3834-F450-418A-9D34-D44A0ED5DD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123372</xdr:rowOff>
    </xdr:from>
    <xdr:to>
      <xdr:col>85</xdr:col>
      <xdr:colOff>177800</xdr:colOff>
      <xdr:row>42</xdr:row>
      <xdr:rowOff>53522</xdr:rowOff>
    </xdr:to>
    <xdr:sp macro="" textlink="">
      <xdr:nvSpPr>
        <xdr:cNvPr id="238" name="楕円 237">
          <a:extLst>
            <a:ext uri="{FF2B5EF4-FFF2-40B4-BE49-F238E27FC236}">
              <a16:creationId xmlns:a16="http://schemas.microsoft.com/office/drawing/2014/main" id="{6EAA232A-198B-4687-A834-9F6857DD353D}"/>
            </a:ext>
          </a:extLst>
        </xdr:cNvPr>
        <xdr:cNvSpPr/>
      </xdr:nvSpPr>
      <xdr:spPr>
        <a:xfrm>
          <a:off x="162687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38299</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BCD1F167-8F39-4480-80D4-87FC59E5CF3E}"/>
            </a:ext>
          </a:extLst>
        </xdr:cNvPr>
        <xdr:cNvSpPr txBox="1"/>
      </xdr:nvSpPr>
      <xdr:spPr>
        <a:xfrm>
          <a:off x="16357600" y="70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123372</xdr:rowOff>
    </xdr:from>
    <xdr:to>
      <xdr:col>81</xdr:col>
      <xdr:colOff>101600</xdr:colOff>
      <xdr:row>42</xdr:row>
      <xdr:rowOff>53522</xdr:rowOff>
    </xdr:to>
    <xdr:sp macro="" textlink="">
      <xdr:nvSpPr>
        <xdr:cNvPr id="240" name="楕円 239">
          <a:extLst>
            <a:ext uri="{FF2B5EF4-FFF2-40B4-BE49-F238E27FC236}">
              <a16:creationId xmlns:a16="http://schemas.microsoft.com/office/drawing/2014/main" id="{CCEA9A3F-90F0-4E3E-943B-4C9C047E571A}"/>
            </a:ext>
          </a:extLst>
        </xdr:cNvPr>
        <xdr:cNvSpPr/>
      </xdr:nvSpPr>
      <xdr:spPr>
        <a:xfrm>
          <a:off x="15430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2722</xdr:rowOff>
    </xdr:from>
    <xdr:to>
      <xdr:col>85</xdr:col>
      <xdr:colOff>127000</xdr:colOff>
      <xdr:row>42</xdr:row>
      <xdr:rowOff>2722</xdr:rowOff>
    </xdr:to>
    <xdr:cxnSp macro="">
      <xdr:nvCxnSpPr>
        <xdr:cNvPr id="241" name="直線コネクタ 240">
          <a:extLst>
            <a:ext uri="{FF2B5EF4-FFF2-40B4-BE49-F238E27FC236}">
              <a16:creationId xmlns:a16="http://schemas.microsoft.com/office/drawing/2014/main" id="{3B0A88FE-7A8F-471A-B4A3-6F43EC26FE17}"/>
            </a:ext>
          </a:extLst>
        </xdr:cNvPr>
        <xdr:cNvCxnSpPr/>
      </xdr:nvCxnSpPr>
      <xdr:spPr>
        <a:xfrm>
          <a:off x="15481300" y="7203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123372</xdr:rowOff>
    </xdr:from>
    <xdr:to>
      <xdr:col>76</xdr:col>
      <xdr:colOff>165100</xdr:colOff>
      <xdr:row>42</xdr:row>
      <xdr:rowOff>53522</xdr:rowOff>
    </xdr:to>
    <xdr:sp macro="" textlink="">
      <xdr:nvSpPr>
        <xdr:cNvPr id="242" name="楕円 241">
          <a:extLst>
            <a:ext uri="{FF2B5EF4-FFF2-40B4-BE49-F238E27FC236}">
              <a16:creationId xmlns:a16="http://schemas.microsoft.com/office/drawing/2014/main" id="{603B4B29-81C4-426F-A76A-6702869CBBC1}"/>
            </a:ext>
          </a:extLst>
        </xdr:cNvPr>
        <xdr:cNvSpPr/>
      </xdr:nvSpPr>
      <xdr:spPr>
        <a:xfrm>
          <a:off x="14541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2722</xdr:rowOff>
    </xdr:from>
    <xdr:to>
      <xdr:col>81</xdr:col>
      <xdr:colOff>50800</xdr:colOff>
      <xdr:row>42</xdr:row>
      <xdr:rowOff>2722</xdr:rowOff>
    </xdr:to>
    <xdr:cxnSp macro="">
      <xdr:nvCxnSpPr>
        <xdr:cNvPr id="243" name="直線コネクタ 242">
          <a:extLst>
            <a:ext uri="{FF2B5EF4-FFF2-40B4-BE49-F238E27FC236}">
              <a16:creationId xmlns:a16="http://schemas.microsoft.com/office/drawing/2014/main" id="{289CB807-DDA5-4919-A54E-0B2D4DAA3032}"/>
            </a:ext>
          </a:extLst>
        </xdr:cNvPr>
        <xdr:cNvCxnSpPr/>
      </xdr:nvCxnSpPr>
      <xdr:spPr>
        <a:xfrm>
          <a:off x="14592300" y="7203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116840</xdr:rowOff>
    </xdr:from>
    <xdr:to>
      <xdr:col>72</xdr:col>
      <xdr:colOff>38100</xdr:colOff>
      <xdr:row>42</xdr:row>
      <xdr:rowOff>46990</xdr:rowOff>
    </xdr:to>
    <xdr:sp macro="" textlink="">
      <xdr:nvSpPr>
        <xdr:cNvPr id="244" name="楕円 243">
          <a:extLst>
            <a:ext uri="{FF2B5EF4-FFF2-40B4-BE49-F238E27FC236}">
              <a16:creationId xmlns:a16="http://schemas.microsoft.com/office/drawing/2014/main" id="{FF00BBBF-D4A3-41B7-9F1D-BD3FD4F4CF06}"/>
            </a:ext>
          </a:extLst>
        </xdr:cNvPr>
        <xdr:cNvSpPr/>
      </xdr:nvSpPr>
      <xdr:spPr>
        <a:xfrm>
          <a:off x="1365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167640</xdr:rowOff>
    </xdr:from>
    <xdr:to>
      <xdr:col>76</xdr:col>
      <xdr:colOff>114300</xdr:colOff>
      <xdr:row>42</xdr:row>
      <xdr:rowOff>2722</xdr:rowOff>
    </xdr:to>
    <xdr:cxnSp macro="">
      <xdr:nvCxnSpPr>
        <xdr:cNvPr id="245" name="直線コネクタ 244">
          <a:extLst>
            <a:ext uri="{FF2B5EF4-FFF2-40B4-BE49-F238E27FC236}">
              <a16:creationId xmlns:a16="http://schemas.microsoft.com/office/drawing/2014/main" id="{5EF091CF-6CF8-426B-8A11-EDFF48EC0421}"/>
            </a:ext>
          </a:extLst>
        </xdr:cNvPr>
        <xdr:cNvCxnSpPr/>
      </xdr:nvCxnSpPr>
      <xdr:spPr>
        <a:xfrm>
          <a:off x="13703300" y="71970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116840</xdr:rowOff>
    </xdr:from>
    <xdr:to>
      <xdr:col>67</xdr:col>
      <xdr:colOff>101600</xdr:colOff>
      <xdr:row>42</xdr:row>
      <xdr:rowOff>46990</xdr:rowOff>
    </xdr:to>
    <xdr:sp macro="" textlink="">
      <xdr:nvSpPr>
        <xdr:cNvPr id="246" name="楕円 245">
          <a:extLst>
            <a:ext uri="{FF2B5EF4-FFF2-40B4-BE49-F238E27FC236}">
              <a16:creationId xmlns:a16="http://schemas.microsoft.com/office/drawing/2014/main" id="{5800C23D-679F-4E13-8491-68057B1A1DBE}"/>
            </a:ext>
          </a:extLst>
        </xdr:cNvPr>
        <xdr:cNvSpPr/>
      </xdr:nvSpPr>
      <xdr:spPr>
        <a:xfrm>
          <a:off x="12763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167640</xdr:rowOff>
    </xdr:from>
    <xdr:to>
      <xdr:col>71</xdr:col>
      <xdr:colOff>177800</xdr:colOff>
      <xdr:row>41</xdr:row>
      <xdr:rowOff>167640</xdr:rowOff>
    </xdr:to>
    <xdr:cxnSp macro="">
      <xdr:nvCxnSpPr>
        <xdr:cNvPr id="247" name="直線コネクタ 246">
          <a:extLst>
            <a:ext uri="{FF2B5EF4-FFF2-40B4-BE49-F238E27FC236}">
              <a16:creationId xmlns:a16="http://schemas.microsoft.com/office/drawing/2014/main" id="{7AB3812A-D7F2-43B3-B71E-7E6439F76BF2}"/>
            </a:ext>
          </a:extLst>
        </xdr:cNvPr>
        <xdr:cNvCxnSpPr/>
      </xdr:nvCxnSpPr>
      <xdr:spPr>
        <a:xfrm>
          <a:off x="12814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8" name="n_1aveValue【一般廃棄物処理施設】&#10;有形固定資産減価償却率">
          <a:extLst>
            <a:ext uri="{FF2B5EF4-FFF2-40B4-BE49-F238E27FC236}">
              <a16:creationId xmlns:a16="http://schemas.microsoft.com/office/drawing/2014/main" id="{082F5577-E044-4AD3-9005-52C057744554}"/>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249" name="n_2aveValue【一般廃棄物処理施設】&#10;有形固定資産減価償却率">
          <a:extLst>
            <a:ext uri="{FF2B5EF4-FFF2-40B4-BE49-F238E27FC236}">
              <a16:creationId xmlns:a16="http://schemas.microsoft.com/office/drawing/2014/main" id="{6305F0EC-A71A-4849-A4CF-560259B4BC05}"/>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250" name="n_3aveValue【一般廃棄物処理施設】&#10;有形固定資産減価償却率">
          <a:extLst>
            <a:ext uri="{FF2B5EF4-FFF2-40B4-BE49-F238E27FC236}">
              <a16:creationId xmlns:a16="http://schemas.microsoft.com/office/drawing/2014/main" id="{4FF52FA2-74D5-448A-A367-D00E2CF14F81}"/>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251" name="n_4aveValue【一般廃棄物処理施設】&#10;有形固定資産減価償却率">
          <a:extLst>
            <a:ext uri="{FF2B5EF4-FFF2-40B4-BE49-F238E27FC236}">
              <a16:creationId xmlns:a16="http://schemas.microsoft.com/office/drawing/2014/main" id="{7FAA6C29-A9D8-432F-A37F-A09A19DF0A62}"/>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44649</xdr:rowOff>
    </xdr:from>
    <xdr:ext cx="405111" cy="259045"/>
    <xdr:sp macro="" textlink="">
      <xdr:nvSpPr>
        <xdr:cNvPr id="252" name="n_1mainValue【一般廃棄物処理施設】&#10;有形固定資産減価償却率">
          <a:extLst>
            <a:ext uri="{FF2B5EF4-FFF2-40B4-BE49-F238E27FC236}">
              <a16:creationId xmlns:a16="http://schemas.microsoft.com/office/drawing/2014/main" id="{88F53E2A-BF13-4643-B2F6-2DEAE1F1B625}"/>
            </a:ext>
          </a:extLst>
        </xdr:cNvPr>
        <xdr:cNvSpPr txBox="1"/>
      </xdr:nvSpPr>
      <xdr:spPr>
        <a:xfrm>
          <a:off x="152660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44649</xdr:rowOff>
    </xdr:from>
    <xdr:ext cx="405111" cy="259045"/>
    <xdr:sp macro="" textlink="">
      <xdr:nvSpPr>
        <xdr:cNvPr id="253" name="n_2mainValue【一般廃棄物処理施設】&#10;有形固定資産減価償却率">
          <a:extLst>
            <a:ext uri="{FF2B5EF4-FFF2-40B4-BE49-F238E27FC236}">
              <a16:creationId xmlns:a16="http://schemas.microsoft.com/office/drawing/2014/main" id="{5C8DE808-BEC8-4F27-88B6-43ACD52C23E2}"/>
            </a:ext>
          </a:extLst>
        </xdr:cNvPr>
        <xdr:cNvSpPr txBox="1"/>
      </xdr:nvSpPr>
      <xdr:spPr>
        <a:xfrm>
          <a:off x="14389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38117</xdr:rowOff>
    </xdr:from>
    <xdr:ext cx="405111" cy="259045"/>
    <xdr:sp macro="" textlink="">
      <xdr:nvSpPr>
        <xdr:cNvPr id="254" name="n_3mainValue【一般廃棄物処理施設】&#10;有形固定資産減価償却率">
          <a:extLst>
            <a:ext uri="{FF2B5EF4-FFF2-40B4-BE49-F238E27FC236}">
              <a16:creationId xmlns:a16="http://schemas.microsoft.com/office/drawing/2014/main" id="{58F09635-6E87-455B-9EA6-2628996D4F51}"/>
            </a:ext>
          </a:extLst>
        </xdr:cNvPr>
        <xdr:cNvSpPr txBox="1"/>
      </xdr:nvSpPr>
      <xdr:spPr>
        <a:xfrm>
          <a:off x="13500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38117</xdr:rowOff>
    </xdr:from>
    <xdr:ext cx="405111" cy="259045"/>
    <xdr:sp macro="" textlink="">
      <xdr:nvSpPr>
        <xdr:cNvPr id="255" name="n_4mainValue【一般廃棄物処理施設】&#10;有形固定資産減価償却率">
          <a:extLst>
            <a:ext uri="{FF2B5EF4-FFF2-40B4-BE49-F238E27FC236}">
              <a16:creationId xmlns:a16="http://schemas.microsoft.com/office/drawing/2014/main" id="{E1D77A9B-A77F-49A2-9D68-82D0F242DA4B}"/>
            </a:ext>
          </a:extLst>
        </xdr:cNvPr>
        <xdr:cNvSpPr txBox="1"/>
      </xdr:nvSpPr>
      <xdr:spPr>
        <a:xfrm>
          <a:off x="12611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3B7E2327-9B55-42D9-8EC1-885BB0EC56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F0742F59-CB0C-4EDC-A116-95EB219E48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BB627A26-BFB6-428D-B634-9A857641A9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119E633E-8EBA-44AA-8B45-13F9231B73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4128D0FA-1666-4EFD-A562-C5E1077A19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F384BC32-FB05-4B21-A6B9-3075B729DB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DC9B2A01-8EEE-4517-A4EC-69507465A7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C3F0FCFA-B9FC-4601-B035-602E2A3262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a:extLst>
            <a:ext uri="{FF2B5EF4-FFF2-40B4-BE49-F238E27FC236}">
              <a16:creationId xmlns:a16="http://schemas.microsoft.com/office/drawing/2014/main" id="{4A2B2B88-5646-4B1F-97EA-1C22BEB3C3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a:extLst>
            <a:ext uri="{FF2B5EF4-FFF2-40B4-BE49-F238E27FC236}">
              <a16:creationId xmlns:a16="http://schemas.microsoft.com/office/drawing/2014/main" id="{35E4520D-E09A-450D-B0B5-4A84190610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6" name="直線コネクタ 265">
          <a:extLst>
            <a:ext uri="{FF2B5EF4-FFF2-40B4-BE49-F238E27FC236}">
              <a16:creationId xmlns:a16="http://schemas.microsoft.com/office/drawing/2014/main" id="{414DE6B5-F955-44B2-B1FF-0B35BDF62E0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7" name="テキスト ボックス 266">
          <a:extLst>
            <a:ext uri="{FF2B5EF4-FFF2-40B4-BE49-F238E27FC236}">
              <a16:creationId xmlns:a16="http://schemas.microsoft.com/office/drawing/2014/main" id="{7F279CD0-2C46-4DFC-88E8-FF28D964D2C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8" name="直線コネクタ 267">
          <a:extLst>
            <a:ext uri="{FF2B5EF4-FFF2-40B4-BE49-F238E27FC236}">
              <a16:creationId xmlns:a16="http://schemas.microsoft.com/office/drawing/2014/main" id="{DF0B49A0-EC6F-4FF7-8211-2424918830C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9" name="テキスト ボックス 268">
          <a:extLst>
            <a:ext uri="{FF2B5EF4-FFF2-40B4-BE49-F238E27FC236}">
              <a16:creationId xmlns:a16="http://schemas.microsoft.com/office/drawing/2014/main" id="{8C69255B-514B-45BE-AD5F-084B293FE02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0" name="直線コネクタ 269">
          <a:extLst>
            <a:ext uri="{FF2B5EF4-FFF2-40B4-BE49-F238E27FC236}">
              <a16:creationId xmlns:a16="http://schemas.microsoft.com/office/drawing/2014/main" id="{6CB0D24B-9D7A-42D9-9247-A990CDB5138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1" name="テキスト ボックス 270">
          <a:extLst>
            <a:ext uri="{FF2B5EF4-FFF2-40B4-BE49-F238E27FC236}">
              <a16:creationId xmlns:a16="http://schemas.microsoft.com/office/drawing/2014/main" id="{901AE91A-BD09-43E2-A249-6BB3374A9BF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2" name="直線コネクタ 271">
          <a:extLst>
            <a:ext uri="{FF2B5EF4-FFF2-40B4-BE49-F238E27FC236}">
              <a16:creationId xmlns:a16="http://schemas.microsoft.com/office/drawing/2014/main" id="{6DAD4FAC-7A7E-43D6-9D10-C355120E023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3" name="テキスト ボックス 272">
          <a:extLst>
            <a:ext uri="{FF2B5EF4-FFF2-40B4-BE49-F238E27FC236}">
              <a16:creationId xmlns:a16="http://schemas.microsoft.com/office/drawing/2014/main" id="{E78CDD92-0F02-40A4-99EE-E6DDC53AD00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4" name="直線コネクタ 273">
          <a:extLst>
            <a:ext uri="{FF2B5EF4-FFF2-40B4-BE49-F238E27FC236}">
              <a16:creationId xmlns:a16="http://schemas.microsoft.com/office/drawing/2014/main" id="{B5216727-39AD-4864-9E63-478D9D836F8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5" name="テキスト ボックス 274">
          <a:extLst>
            <a:ext uri="{FF2B5EF4-FFF2-40B4-BE49-F238E27FC236}">
              <a16:creationId xmlns:a16="http://schemas.microsoft.com/office/drawing/2014/main" id="{BFACE732-4EE0-466C-82B0-0E87CB9D6F2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6" name="直線コネクタ 275">
          <a:extLst>
            <a:ext uri="{FF2B5EF4-FFF2-40B4-BE49-F238E27FC236}">
              <a16:creationId xmlns:a16="http://schemas.microsoft.com/office/drawing/2014/main" id="{254E47CA-09FB-4968-A9C9-C58BCC23062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7" name="テキスト ボックス 276">
          <a:extLst>
            <a:ext uri="{FF2B5EF4-FFF2-40B4-BE49-F238E27FC236}">
              <a16:creationId xmlns:a16="http://schemas.microsoft.com/office/drawing/2014/main" id="{08F469DF-F922-4006-973F-B6156011027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8" name="直線コネクタ 277">
          <a:extLst>
            <a:ext uri="{FF2B5EF4-FFF2-40B4-BE49-F238E27FC236}">
              <a16:creationId xmlns:a16="http://schemas.microsoft.com/office/drawing/2014/main" id="{C3F00070-EF8E-4458-9E2E-C974D46A64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9" name="テキスト ボックス 278">
          <a:extLst>
            <a:ext uri="{FF2B5EF4-FFF2-40B4-BE49-F238E27FC236}">
              <a16:creationId xmlns:a16="http://schemas.microsoft.com/office/drawing/2014/main" id="{830EF3A6-2BFE-41C6-B425-AEE4DBCEBE4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0" name="【一般廃棄物処理施設】&#10;一人当たり有形固定資産（償却資産）額グラフ枠">
          <a:extLst>
            <a:ext uri="{FF2B5EF4-FFF2-40B4-BE49-F238E27FC236}">
              <a16:creationId xmlns:a16="http://schemas.microsoft.com/office/drawing/2014/main" id="{267D0807-B1D8-49BC-8B55-521171D068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1" name="直線コネクタ 280">
          <a:extLst>
            <a:ext uri="{FF2B5EF4-FFF2-40B4-BE49-F238E27FC236}">
              <a16:creationId xmlns:a16="http://schemas.microsoft.com/office/drawing/2014/main" id="{54C03C49-289A-4025-B0B1-62EE3EAD6A09}"/>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2" name="【一般廃棄物処理施設】&#10;一人当たり有形固定資産（償却資産）額最小値テキスト">
          <a:extLst>
            <a:ext uri="{FF2B5EF4-FFF2-40B4-BE49-F238E27FC236}">
              <a16:creationId xmlns:a16="http://schemas.microsoft.com/office/drawing/2014/main" id="{EA9316D5-62E9-4534-9C00-D8FDE13F1E6F}"/>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3" name="直線コネクタ 282">
          <a:extLst>
            <a:ext uri="{FF2B5EF4-FFF2-40B4-BE49-F238E27FC236}">
              <a16:creationId xmlns:a16="http://schemas.microsoft.com/office/drawing/2014/main" id="{182EBE46-460F-44B6-98DE-18D61DD0474C}"/>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4" name="【一般廃棄物処理施設】&#10;一人当たり有形固定資産（償却資産）額最大値テキスト">
          <a:extLst>
            <a:ext uri="{FF2B5EF4-FFF2-40B4-BE49-F238E27FC236}">
              <a16:creationId xmlns:a16="http://schemas.microsoft.com/office/drawing/2014/main" id="{72EA4C0B-D943-4997-AFCC-597B61988C24}"/>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5" name="直線コネクタ 284">
          <a:extLst>
            <a:ext uri="{FF2B5EF4-FFF2-40B4-BE49-F238E27FC236}">
              <a16:creationId xmlns:a16="http://schemas.microsoft.com/office/drawing/2014/main" id="{66AD0B67-CECF-42BB-896E-EF69942D3E0D}"/>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286" name="【一般廃棄物処理施設】&#10;一人当たり有形固定資産（償却資産）額平均値テキスト">
          <a:extLst>
            <a:ext uri="{FF2B5EF4-FFF2-40B4-BE49-F238E27FC236}">
              <a16:creationId xmlns:a16="http://schemas.microsoft.com/office/drawing/2014/main" id="{E73A1DC0-BE6B-4D40-A09B-5DBB2C857384}"/>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7" name="フローチャート: 判断 286">
          <a:extLst>
            <a:ext uri="{FF2B5EF4-FFF2-40B4-BE49-F238E27FC236}">
              <a16:creationId xmlns:a16="http://schemas.microsoft.com/office/drawing/2014/main" id="{E65BDA80-E9E2-4671-9485-B0B03CE6FA6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8" name="フローチャート: 判断 287">
          <a:extLst>
            <a:ext uri="{FF2B5EF4-FFF2-40B4-BE49-F238E27FC236}">
              <a16:creationId xmlns:a16="http://schemas.microsoft.com/office/drawing/2014/main" id="{21B34F98-6A47-4D7C-AB1A-ADBFF11CC1DB}"/>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89" name="フローチャート: 判断 288">
          <a:extLst>
            <a:ext uri="{FF2B5EF4-FFF2-40B4-BE49-F238E27FC236}">
              <a16:creationId xmlns:a16="http://schemas.microsoft.com/office/drawing/2014/main" id="{73C051D3-86EE-4F42-ABE7-0D723620A1C5}"/>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0" name="フローチャート: 判断 289">
          <a:extLst>
            <a:ext uri="{FF2B5EF4-FFF2-40B4-BE49-F238E27FC236}">
              <a16:creationId xmlns:a16="http://schemas.microsoft.com/office/drawing/2014/main" id="{6638C55D-5D13-44F7-8A90-86EA64BCFE6D}"/>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1" name="フローチャート: 判断 290">
          <a:extLst>
            <a:ext uri="{FF2B5EF4-FFF2-40B4-BE49-F238E27FC236}">
              <a16:creationId xmlns:a16="http://schemas.microsoft.com/office/drawing/2014/main" id="{08615DD5-91C6-4DE2-A2FD-8B692D2613C5}"/>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DF15DF3A-E382-456D-B806-B619FC9496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5781A157-B7A2-46E7-85FA-9B28590EFF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F45C6998-AD93-43D4-9C46-C5B5CBC004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7B6416E2-6E1F-44CE-99C6-9128DE0143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A9856F76-AF29-43BB-85F7-79ED7F93CB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134913</xdr:rowOff>
    </xdr:from>
    <xdr:to>
      <xdr:col>116</xdr:col>
      <xdr:colOff>114300</xdr:colOff>
      <xdr:row>42</xdr:row>
      <xdr:rowOff>65063</xdr:rowOff>
    </xdr:to>
    <xdr:sp macro="" textlink="">
      <xdr:nvSpPr>
        <xdr:cNvPr id="297" name="楕円 296">
          <a:extLst>
            <a:ext uri="{FF2B5EF4-FFF2-40B4-BE49-F238E27FC236}">
              <a16:creationId xmlns:a16="http://schemas.microsoft.com/office/drawing/2014/main" id="{C29C0308-0198-4A8C-8DE1-241446D749F8}"/>
            </a:ext>
          </a:extLst>
        </xdr:cNvPr>
        <xdr:cNvSpPr/>
      </xdr:nvSpPr>
      <xdr:spPr>
        <a:xfrm>
          <a:off x="22110700" y="71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49840</xdr:rowOff>
    </xdr:from>
    <xdr:ext cx="534377" cy="259045"/>
    <xdr:sp macro="" textlink="">
      <xdr:nvSpPr>
        <xdr:cNvPr id="298" name="【一般廃棄物処理施設】&#10;一人当たり有形固定資産（償却資産）額該当値テキスト">
          <a:extLst>
            <a:ext uri="{FF2B5EF4-FFF2-40B4-BE49-F238E27FC236}">
              <a16:creationId xmlns:a16="http://schemas.microsoft.com/office/drawing/2014/main" id="{3DAEB522-940B-47ED-B564-C0D73023E498}"/>
            </a:ext>
          </a:extLst>
        </xdr:cNvPr>
        <xdr:cNvSpPr txBox="1"/>
      </xdr:nvSpPr>
      <xdr:spPr>
        <a:xfrm>
          <a:off x="22199600" y="70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136437</xdr:rowOff>
    </xdr:from>
    <xdr:to>
      <xdr:col>112</xdr:col>
      <xdr:colOff>38100</xdr:colOff>
      <xdr:row>42</xdr:row>
      <xdr:rowOff>66587</xdr:rowOff>
    </xdr:to>
    <xdr:sp macro="" textlink="">
      <xdr:nvSpPr>
        <xdr:cNvPr id="299" name="楕円 298">
          <a:extLst>
            <a:ext uri="{FF2B5EF4-FFF2-40B4-BE49-F238E27FC236}">
              <a16:creationId xmlns:a16="http://schemas.microsoft.com/office/drawing/2014/main" id="{41068AEE-E51E-4E52-836D-9D6EB554345A}"/>
            </a:ext>
          </a:extLst>
        </xdr:cNvPr>
        <xdr:cNvSpPr/>
      </xdr:nvSpPr>
      <xdr:spPr>
        <a:xfrm>
          <a:off x="21272500" y="71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14263</xdr:rowOff>
    </xdr:from>
    <xdr:to>
      <xdr:col>116</xdr:col>
      <xdr:colOff>63500</xdr:colOff>
      <xdr:row>42</xdr:row>
      <xdr:rowOff>15787</xdr:rowOff>
    </xdr:to>
    <xdr:cxnSp macro="">
      <xdr:nvCxnSpPr>
        <xdr:cNvPr id="300" name="直線コネクタ 299">
          <a:extLst>
            <a:ext uri="{FF2B5EF4-FFF2-40B4-BE49-F238E27FC236}">
              <a16:creationId xmlns:a16="http://schemas.microsoft.com/office/drawing/2014/main" id="{58D4AB5D-43D7-4903-AB35-9877408C8D54}"/>
            </a:ext>
          </a:extLst>
        </xdr:cNvPr>
        <xdr:cNvCxnSpPr/>
      </xdr:nvCxnSpPr>
      <xdr:spPr>
        <a:xfrm flipV="1">
          <a:off x="21323300" y="72151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139100</xdr:rowOff>
    </xdr:from>
    <xdr:to>
      <xdr:col>107</xdr:col>
      <xdr:colOff>101600</xdr:colOff>
      <xdr:row>42</xdr:row>
      <xdr:rowOff>69250</xdr:rowOff>
    </xdr:to>
    <xdr:sp macro="" textlink="">
      <xdr:nvSpPr>
        <xdr:cNvPr id="301" name="楕円 300">
          <a:extLst>
            <a:ext uri="{FF2B5EF4-FFF2-40B4-BE49-F238E27FC236}">
              <a16:creationId xmlns:a16="http://schemas.microsoft.com/office/drawing/2014/main" id="{063F2A3E-3428-4E0D-8F87-F0EA8EC4785A}"/>
            </a:ext>
          </a:extLst>
        </xdr:cNvPr>
        <xdr:cNvSpPr/>
      </xdr:nvSpPr>
      <xdr:spPr>
        <a:xfrm>
          <a:off x="20383500" y="71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15787</xdr:rowOff>
    </xdr:from>
    <xdr:to>
      <xdr:col>111</xdr:col>
      <xdr:colOff>177800</xdr:colOff>
      <xdr:row>42</xdr:row>
      <xdr:rowOff>18450</xdr:rowOff>
    </xdr:to>
    <xdr:cxnSp macro="">
      <xdr:nvCxnSpPr>
        <xdr:cNvPr id="302" name="直線コネクタ 301">
          <a:extLst>
            <a:ext uri="{FF2B5EF4-FFF2-40B4-BE49-F238E27FC236}">
              <a16:creationId xmlns:a16="http://schemas.microsoft.com/office/drawing/2014/main" id="{C8BDD181-A2F0-4EA2-9CC0-E40B1AAC4E48}"/>
            </a:ext>
          </a:extLst>
        </xdr:cNvPr>
        <xdr:cNvCxnSpPr/>
      </xdr:nvCxnSpPr>
      <xdr:spPr>
        <a:xfrm flipV="1">
          <a:off x="20434300" y="7216687"/>
          <a:ext cx="8890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145566</xdr:rowOff>
    </xdr:from>
    <xdr:to>
      <xdr:col>102</xdr:col>
      <xdr:colOff>165100</xdr:colOff>
      <xdr:row>42</xdr:row>
      <xdr:rowOff>75716</xdr:rowOff>
    </xdr:to>
    <xdr:sp macro="" textlink="">
      <xdr:nvSpPr>
        <xdr:cNvPr id="303" name="楕円 302">
          <a:extLst>
            <a:ext uri="{FF2B5EF4-FFF2-40B4-BE49-F238E27FC236}">
              <a16:creationId xmlns:a16="http://schemas.microsoft.com/office/drawing/2014/main" id="{A995D64D-C512-4B7E-B33D-E1A0C0AB4A62}"/>
            </a:ext>
          </a:extLst>
        </xdr:cNvPr>
        <xdr:cNvSpPr/>
      </xdr:nvSpPr>
      <xdr:spPr>
        <a:xfrm>
          <a:off x="19494500" y="71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18450</xdr:rowOff>
    </xdr:from>
    <xdr:to>
      <xdr:col>107</xdr:col>
      <xdr:colOff>50800</xdr:colOff>
      <xdr:row>42</xdr:row>
      <xdr:rowOff>24916</xdr:rowOff>
    </xdr:to>
    <xdr:cxnSp macro="">
      <xdr:nvCxnSpPr>
        <xdr:cNvPr id="304" name="直線コネクタ 303">
          <a:extLst>
            <a:ext uri="{FF2B5EF4-FFF2-40B4-BE49-F238E27FC236}">
              <a16:creationId xmlns:a16="http://schemas.microsoft.com/office/drawing/2014/main" id="{5501EF78-041A-40B5-A201-560C13DBC0B8}"/>
            </a:ext>
          </a:extLst>
        </xdr:cNvPr>
        <xdr:cNvCxnSpPr/>
      </xdr:nvCxnSpPr>
      <xdr:spPr>
        <a:xfrm flipV="1">
          <a:off x="19545300" y="721935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148239</xdr:rowOff>
    </xdr:from>
    <xdr:to>
      <xdr:col>98</xdr:col>
      <xdr:colOff>38100</xdr:colOff>
      <xdr:row>42</xdr:row>
      <xdr:rowOff>78389</xdr:rowOff>
    </xdr:to>
    <xdr:sp macro="" textlink="">
      <xdr:nvSpPr>
        <xdr:cNvPr id="305" name="楕円 304">
          <a:extLst>
            <a:ext uri="{FF2B5EF4-FFF2-40B4-BE49-F238E27FC236}">
              <a16:creationId xmlns:a16="http://schemas.microsoft.com/office/drawing/2014/main" id="{7E369380-2A3F-4F28-AF81-CC0F8E187F72}"/>
            </a:ext>
          </a:extLst>
        </xdr:cNvPr>
        <xdr:cNvSpPr/>
      </xdr:nvSpPr>
      <xdr:spPr>
        <a:xfrm>
          <a:off x="18605500" y="71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24916</xdr:rowOff>
    </xdr:from>
    <xdr:to>
      <xdr:col>102</xdr:col>
      <xdr:colOff>114300</xdr:colOff>
      <xdr:row>42</xdr:row>
      <xdr:rowOff>27589</xdr:rowOff>
    </xdr:to>
    <xdr:cxnSp macro="">
      <xdr:nvCxnSpPr>
        <xdr:cNvPr id="306" name="直線コネクタ 305">
          <a:extLst>
            <a:ext uri="{FF2B5EF4-FFF2-40B4-BE49-F238E27FC236}">
              <a16:creationId xmlns:a16="http://schemas.microsoft.com/office/drawing/2014/main" id="{37ADEBF0-1833-4E5C-938E-05ED8B085F38}"/>
            </a:ext>
          </a:extLst>
        </xdr:cNvPr>
        <xdr:cNvCxnSpPr/>
      </xdr:nvCxnSpPr>
      <xdr:spPr>
        <a:xfrm flipV="1">
          <a:off x="18656300" y="7225816"/>
          <a:ext cx="889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07" name="n_1aveValue【一般廃棄物処理施設】&#10;一人当たり有形固定資産（償却資産）額">
          <a:extLst>
            <a:ext uri="{FF2B5EF4-FFF2-40B4-BE49-F238E27FC236}">
              <a16:creationId xmlns:a16="http://schemas.microsoft.com/office/drawing/2014/main" id="{FA018262-F9DB-461B-B4FA-984DF28ADC91}"/>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08" name="n_2aveValue【一般廃棄物処理施設】&#10;一人当たり有形固定資産（償却資産）額">
          <a:extLst>
            <a:ext uri="{FF2B5EF4-FFF2-40B4-BE49-F238E27FC236}">
              <a16:creationId xmlns:a16="http://schemas.microsoft.com/office/drawing/2014/main" id="{F8F75844-9151-4D5D-AF36-3DBD9C4E735D}"/>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09" name="n_3aveValue【一般廃棄物処理施設】&#10;一人当たり有形固定資産（償却資産）額">
          <a:extLst>
            <a:ext uri="{FF2B5EF4-FFF2-40B4-BE49-F238E27FC236}">
              <a16:creationId xmlns:a16="http://schemas.microsoft.com/office/drawing/2014/main" id="{20471151-4135-415E-9379-03B1BC8A1BA1}"/>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10" name="n_4aveValue【一般廃棄物処理施設】&#10;一人当たり有形固定資産（償却資産）額">
          <a:extLst>
            <a:ext uri="{FF2B5EF4-FFF2-40B4-BE49-F238E27FC236}">
              <a16:creationId xmlns:a16="http://schemas.microsoft.com/office/drawing/2014/main" id="{85577480-E0E1-49EC-89A5-B802F631703C}"/>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57714</xdr:rowOff>
    </xdr:from>
    <xdr:ext cx="534377" cy="259045"/>
    <xdr:sp macro="" textlink="">
      <xdr:nvSpPr>
        <xdr:cNvPr id="311" name="n_1mainValue【一般廃棄物処理施設】&#10;一人当たり有形固定資産（償却資産）額">
          <a:extLst>
            <a:ext uri="{FF2B5EF4-FFF2-40B4-BE49-F238E27FC236}">
              <a16:creationId xmlns:a16="http://schemas.microsoft.com/office/drawing/2014/main" id="{EBB1B760-A574-4389-8016-1D64D912AE2C}"/>
            </a:ext>
          </a:extLst>
        </xdr:cNvPr>
        <xdr:cNvSpPr txBox="1"/>
      </xdr:nvSpPr>
      <xdr:spPr>
        <a:xfrm>
          <a:off x="21043411" y="72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60377</xdr:rowOff>
    </xdr:from>
    <xdr:ext cx="534377" cy="259045"/>
    <xdr:sp macro="" textlink="">
      <xdr:nvSpPr>
        <xdr:cNvPr id="312" name="n_2mainValue【一般廃棄物処理施設】&#10;一人当たり有形固定資産（償却資産）額">
          <a:extLst>
            <a:ext uri="{FF2B5EF4-FFF2-40B4-BE49-F238E27FC236}">
              <a16:creationId xmlns:a16="http://schemas.microsoft.com/office/drawing/2014/main" id="{34E3490D-EA5B-4320-921F-51405F0560B7}"/>
            </a:ext>
          </a:extLst>
        </xdr:cNvPr>
        <xdr:cNvSpPr txBox="1"/>
      </xdr:nvSpPr>
      <xdr:spPr>
        <a:xfrm>
          <a:off x="20167111" y="72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66843</xdr:rowOff>
    </xdr:from>
    <xdr:ext cx="534377" cy="259045"/>
    <xdr:sp macro="" textlink="">
      <xdr:nvSpPr>
        <xdr:cNvPr id="313" name="n_3mainValue【一般廃棄物処理施設】&#10;一人当たり有形固定資産（償却資産）額">
          <a:extLst>
            <a:ext uri="{FF2B5EF4-FFF2-40B4-BE49-F238E27FC236}">
              <a16:creationId xmlns:a16="http://schemas.microsoft.com/office/drawing/2014/main" id="{80CBFEB0-0AD8-48D1-BAEC-5E2AC33C2B09}"/>
            </a:ext>
          </a:extLst>
        </xdr:cNvPr>
        <xdr:cNvSpPr txBox="1"/>
      </xdr:nvSpPr>
      <xdr:spPr>
        <a:xfrm>
          <a:off x="19278111" y="72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69516</xdr:rowOff>
    </xdr:from>
    <xdr:ext cx="534377" cy="259045"/>
    <xdr:sp macro="" textlink="">
      <xdr:nvSpPr>
        <xdr:cNvPr id="314" name="n_4mainValue【一般廃棄物処理施設】&#10;一人当たり有形固定資産（償却資産）額">
          <a:extLst>
            <a:ext uri="{FF2B5EF4-FFF2-40B4-BE49-F238E27FC236}">
              <a16:creationId xmlns:a16="http://schemas.microsoft.com/office/drawing/2014/main" id="{F1E58EE2-DDA5-44F8-9896-F66F9F8FB4C6}"/>
            </a:ext>
          </a:extLst>
        </xdr:cNvPr>
        <xdr:cNvSpPr txBox="1"/>
      </xdr:nvSpPr>
      <xdr:spPr>
        <a:xfrm>
          <a:off x="18389111" y="72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id="{03522B5A-7B64-4001-8BF3-211DA09D37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id="{9B3FFAC0-7B4A-4EF6-BE79-575F12F335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id="{EACAD440-2E89-45C3-9DCF-1E613310EA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id="{7D4A2021-273D-4CAD-9D30-60D3D30E09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id="{FC8DC249-EB09-4FF0-8BFD-FCE53BAD32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id="{C4075B7A-80D8-43C4-8DA3-ED94E823C8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id="{D7A92C4D-F26B-4260-B181-6CD007F8DF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id="{649D4470-9C91-4899-9A22-19B3EC6AFE9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a:extLst>
            <a:ext uri="{FF2B5EF4-FFF2-40B4-BE49-F238E27FC236}">
              <a16:creationId xmlns:a16="http://schemas.microsoft.com/office/drawing/2014/main" id="{DEFA5B1C-EE2E-43CC-95D7-0C0F8DC4B5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a:extLst>
            <a:ext uri="{FF2B5EF4-FFF2-40B4-BE49-F238E27FC236}">
              <a16:creationId xmlns:a16="http://schemas.microsoft.com/office/drawing/2014/main" id="{D962AAF5-A182-490E-B9E7-E6AFA15ED2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a:extLst>
            <a:ext uri="{FF2B5EF4-FFF2-40B4-BE49-F238E27FC236}">
              <a16:creationId xmlns:a16="http://schemas.microsoft.com/office/drawing/2014/main" id="{9467DE01-C8D6-47C3-97CB-1CAAA16267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a:extLst>
            <a:ext uri="{FF2B5EF4-FFF2-40B4-BE49-F238E27FC236}">
              <a16:creationId xmlns:a16="http://schemas.microsoft.com/office/drawing/2014/main" id="{01DFABF3-54A7-42A6-BA08-DFD3B4AAD2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a:extLst>
            <a:ext uri="{FF2B5EF4-FFF2-40B4-BE49-F238E27FC236}">
              <a16:creationId xmlns:a16="http://schemas.microsoft.com/office/drawing/2014/main" id="{0A131149-F20F-4A82-B1A3-66B64A8E59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a:extLst>
            <a:ext uri="{FF2B5EF4-FFF2-40B4-BE49-F238E27FC236}">
              <a16:creationId xmlns:a16="http://schemas.microsoft.com/office/drawing/2014/main" id="{112B33F7-B25B-469F-8A5F-7E765B48D9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a:extLst>
            <a:ext uri="{FF2B5EF4-FFF2-40B4-BE49-F238E27FC236}">
              <a16:creationId xmlns:a16="http://schemas.microsoft.com/office/drawing/2014/main" id="{913FBB64-2120-4C8B-B0F6-2D0EEE582A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a:extLst>
            <a:ext uri="{FF2B5EF4-FFF2-40B4-BE49-F238E27FC236}">
              <a16:creationId xmlns:a16="http://schemas.microsoft.com/office/drawing/2014/main" id="{CBF01D8A-CC22-4252-8B5C-5A423F08AAC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a:extLst>
            <a:ext uri="{FF2B5EF4-FFF2-40B4-BE49-F238E27FC236}">
              <a16:creationId xmlns:a16="http://schemas.microsoft.com/office/drawing/2014/main" id="{73A9D3D9-C74A-4267-8A48-A86B386E95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a:extLst>
            <a:ext uri="{FF2B5EF4-FFF2-40B4-BE49-F238E27FC236}">
              <a16:creationId xmlns:a16="http://schemas.microsoft.com/office/drawing/2014/main" id="{EC53569D-82C1-44AC-B12F-37E192DDE7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a:extLst>
            <a:ext uri="{FF2B5EF4-FFF2-40B4-BE49-F238E27FC236}">
              <a16:creationId xmlns:a16="http://schemas.microsoft.com/office/drawing/2014/main" id="{DDCC646B-3969-4C67-A4A2-04A2FADFD2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a:extLst>
            <a:ext uri="{FF2B5EF4-FFF2-40B4-BE49-F238E27FC236}">
              <a16:creationId xmlns:a16="http://schemas.microsoft.com/office/drawing/2014/main" id="{21F002BE-B803-4637-A252-6BEC2ECAB7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a:extLst>
            <a:ext uri="{FF2B5EF4-FFF2-40B4-BE49-F238E27FC236}">
              <a16:creationId xmlns:a16="http://schemas.microsoft.com/office/drawing/2014/main" id="{F827CE79-EE11-41DE-81FB-95CE8AF2FB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a:extLst>
            <a:ext uri="{FF2B5EF4-FFF2-40B4-BE49-F238E27FC236}">
              <a16:creationId xmlns:a16="http://schemas.microsoft.com/office/drawing/2014/main" id="{A72B8BF0-4D17-4F39-81FD-4EA1AF81BF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a:extLst>
            <a:ext uri="{FF2B5EF4-FFF2-40B4-BE49-F238E27FC236}">
              <a16:creationId xmlns:a16="http://schemas.microsoft.com/office/drawing/2014/main" id="{BBA705B7-149A-492B-B6EF-0FE5A4962B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a:extLst>
            <a:ext uri="{FF2B5EF4-FFF2-40B4-BE49-F238E27FC236}">
              <a16:creationId xmlns:a16="http://schemas.microsoft.com/office/drawing/2014/main" id="{F88AD6DA-8BA8-4FE5-BAEF-B987D22412D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9" name="正方形/長方形 338">
          <a:extLst>
            <a:ext uri="{FF2B5EF4-FFF2-40B4-BE49-F238E27FC236}">
              <a16:creationId xmlns:a16="http://schemas.microsoft.com/office/drawing/2014/main" id="{29F1206C-1996-440F-890A-079E70A129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0" name="正方形/長方形 339">
          <a:extLst>
            <a:ext uri="{FF2B5EF4-FFF2-40B4-BE49-F238E27FC236}">
              <a16:creationId xmlns:a16="http://schemas.microsoft.com/office/drawing/2014/main" id="{76C5A744-FDC0-43AE-BD1B-84A0AF9A76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1" name="正方形/長方形 340">
          <a:extLst>
            <a:ext uri="{FF2B5EF4-FFF2-40B4-BE49-F238E27FC236}">
              <a16:creationId xmlns:a16="http://schemas.microsoft.com/office/drawing/2014/main" id="{E91C8707-FBBA-4220-8E4E-1A9749A3CB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2" name="正方形/長方形 341">
          <a:extLst>
            <a:ext uri="{FF2B5EF4-FFF2-40B4-BE49-F238E27FC236}">
              <a16:creationId xmlns:a16="http://schemas.microsoft.com/office/drawing/2014/main" id="{A4CC832F-2751-4C58-943E-8B7F820F0A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3" name="正方形/長方形 342">
          <a:extLst>
            <a:ext uri="{FF2B5EF4-FFF2-40B4-BE49-F238E27FC236}">
              <a16:creationId xmlns:a16="http://schemas.microsoft.com/office/drawing/2014/main" id="{2F6610AD-D64A-4216-9B4A-F42B7DA771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4" name="正方形/長方形 343">
          <a:extLst>
            <a:ext uri="{FF2B5EF4-FFF2-40B4-BE49-F238E27FC236}">
              <a16:creationId xmlns:a16="http://schemas.microsoft.com/office/drawing/2014/main" id="{B3B5F454-E7E6-42FC-81CE-BDA9CD2E66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5" name="正方形/長方形 344">
          <a:extLst>
            <a:ext uri="{FF2B5EF4-FFF2-40B4-BE49-F238E27FC236}">
              <a16:creationId xmlns:a16="http://schemas.microsoft.com/office/drawing/2014/main" id="{A6B4E9D0-2ABE-487C-9E62-56205FBCC2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6" name="正方形/長方形 345">
          <a:extLst>
            <a:ext uri="{FF2B5EF4-FFF2-40B4-BE49-F238E27FC236}">
              <a16:creationId xmlns:a16="http://schemas.microsoft.com/office/drawing/2014/main" id="{3BF29016-8994-4107-8B6E-6043377C9DF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7" name="正方形/長方形 346">
          <a:extLst>
            <a:ext uri="{FF2B5EF4-FFF2-40B4-BE49-F238E27FC236}">
              <a16:creationId xmlns:a16="http://schemas.microsoft.com/office/drawing/2014/main" id="{DC7BF50E-46D9-4736-8E63-4912154269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8" name="正方形/長方形 347">
          <a:extLst>
            <a:ext uri="{FF2B5EF4-FFF2-40B4-BE49-F238E27FC236}">
              <a16:creationId xmlns:a16="http://schemas.microsoft.com/office/drawing/2014/main" id="{5F378176-7CCB-47C1-88B6-747A71C752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9" name="正方形/長方形 348">
          <a:extLst>
            <a:ext uri="{FF2B5EF4-FFF2-40B4-BE49-F238E27FC236}">
              <a16:creationId xmlns:a16="http://schemas.microsoft.com/office/drawing/2014/main" id="{EDBBA96C-3940-40D0-B8D5-186699CAD8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0" name="正方形/長方形 349">
          <a:extLst>
            <a:ext uri="{FF2B5EF4-FFF2-40B4-BE49-F238E27FC236}">
              <a16:creationId xmlns:a16="http://schemas.microsoft.com/office/drawing/2014/main" id="{FE7316B4-ED5A-47C6-A15F-7A8F22B979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1" name="正方形/長方形 350">
          <a:extLst>
            <a:ext uri="{FF2B5EF4-FFF2-40B4-BE49-F238E27FC236}">
              <a16:creationId xmlns:a16="http://schemas.microsoft.com/office/drawing/2014/main" id="{ABF6425F-BE41-4759-A9B0-6AFEBE65C5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2" name="正方形/長方形 351">
          <a:extLst>
            <a:ext uri="{FF2B5EF4-FFF2-40B4-BE49-F238E27FC236}">
              <a16:creationId xmlns:a16="http://schemas.microsoft.com/office/drawing/2014/main" id="{1D0D4048-D017-4161-89F6-8E8D0A612F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3" name="正方形/長方形 352">
          <a:extLst>
            <a:ext uri="{FF2B5EF4-FFF2-40B4-BE49-F238E27FC236}">
              <a16:creationId xmlns:a16="http://schemas.microsoft.com/office/drawing/2014/main" id="{5173DCF2-69D9-47B1-8914-56AFBBB136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4" name="正方形/長方形 353">
          <a:extLst>
            <a:ext uri="{FF2B5EF4-FFF2-40B4-BE49-F238E27FC236}">
              <a16:creationId xmlns:a16="http://schemas.microsoft.com/office/drawing/2014/main" id="{3B3B3876-6122-4A7F-9B99-FFCE4C8ECE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D1F649F3-B062-4DC4-8E81-22B9A4206D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6" name="直線コネクタ 355">
          <a:extLst>
            <a:ext uri="{FF2B5EF4-FFF2-40B4-BE49-F238E27FC236}">
              <a16:creationId xmlns:a16="http://schemas.microsoft.com/office/drawing/2014/main" id="{0060CD7C-6FA4-4013-82F0-A0314752EF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7" name="テキスト ボックス 356">
          <a:extLst>
            <a:ext uri="{FF2B5EF4-FFF2-40B4-BE49-F238E27FC236}">
              <a16:creationId xmlns:a16="http://schemas.microsoft.com/office/drawing/2014/main" id="{F81546BC-D763-4174-92E2-5A561447E63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8" name="直線コネクタ 357">
          <a:extLst>
            <a:ext uri="{FF2B5EF4-FFF2-40B4-BE49-F238E27FC236}">
              <a16:creationId xmlns:a16="http://schemas.microsoft.com/office/drawing/2014/main" id="{6064B16A-579E-4EA6-AB54-42B52EA2B9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9" name="テキスト ボックス 358">
          <a:extLst>
            <a:ext uri="{FF2B5EF4-FFF2-40B4-BE49-F238E27FC236}">
              <a16:creationId xmlns:a16="http://schemas.microsoft.com/office/drawing/2014/main" id="{C8D272C8-010D-488E-B6A4-1AC322E04BF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0" name="直線コネクタ 359">
          <a:extLst>
            <a:ext uri="{FF2B5EF4-FFF2-40B4-BE49-F238E27FC236}">
              <a16:creationId xmlns:a16="http://schemas.microsoft.com/office/drawing/2014/main" id="{BFDDA327-4C3D-40F6-BA03-9D65D12CEB9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C49DCAE3-BC2C-46FC-8100-B983EFE48A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2" name="直線コネクタ 361">
          <a:extLst>
            <a:ext uri="{FF2B5EF4-FFF2-40B4-BE49-F238E27FC236}">
              <a16:creationId xmlns:a16="http://schemas.microsoft.com/office/drawing/2014/main" id="{DAEDFA2F-071A-403E-811D-AD8FD96A4D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D711CA80-25A1-43FA-A49E-E404113791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4" name="直線コネクタ 363">
          <a:extLst>
            <a:ext uri="{FF2B5EF4-FFF2-40B4-BE49-F238E27FC236}">
              <a16:creationId xmlns:a16="http://schemas.microsoft.com/office/drawing/2014/main" id="{9A4A1A34-E5EF-46BB-B1A6-614B9656A54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924B8EE8-B027-446E-8FB0-AFD407B7F8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6" name="直線コネクタ 365">
          <a:extLst>
            <a:ext uri="{FF2B5EF4-FFF2-40B4-BE49-F238E27FC236}">
              <a16:creationId xmlns:a16="http://schemas.microsoft.com/office/drawing/2014/main" id="{22EAD305-D7EC-4B58-A831-178AC4D563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B6E7651F-4CC1-4868-BB69-04FE36DC8E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8" name="直線コネクタ 367">
          <a:extLst>
            <a:ext uri="{FF2B5EF4-FFF2-40B4-BE49-F238E27FC236}">
              <a16:creationId xmlns:a16="http://schemas.microsoft.com/office/drawing/2014/main" id="{DF30980B-1B53-48D7-93C5-6ECE5EB0220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9" name="テキスト ボックス 368">
          <a:extLst>
            <a:ext uri="{FF2B5EF4-FFF2-40B4-BE49-F238E27FC236}">
              <a16:creationId xmlns:a16="http://schemas.microsoft.com/office/drawing/2014/main" id="{80D8DAA6-E772-4D90-93CA-616EB4E07C4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0" name="直線コネクタ 369">
          <a:extLst>
            <a:ext uri="{FF2B5EF4-FFF2-40B4-BE49-F238E27FC236}">
              <a16:creationId xmlns:a16="http://schemas.microsoft.com/office/drawing/2014/main" id="{6750E362-3AEE-4E13-AB85-5227D1D6E7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1" name="【庁舎】&#10;有形固定資産減価償却率グラフ枠">
          <a:extLst>
            <a:ext uri="{FF2B5EF4-FFF2-40B4-BE49-F238E27FC236}">
              <a16:creationId xmlns:a16="http://schemas.microsoft.com/office/drawing/2014/main" id="{3241FCFF-9309-4FEA-9523-02A85E2910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72" name="直線コネクタ 371">
          <a:extLst>
            <a:ext uri="{FF2B5EF4-FFF2-40B4-BE49-F238E27FC236}">
              <a16:creationId xmlns:a16="http://schemas.microsoft.com/office/drawing/2014/main" id="{B2C70903-E6AB-48D0-AE1D-26A572AFC479}"/>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73" name="【庁舎】&#10;有形固定資産減価償却率最小値テキスト">
          <a:extLst>
            <a:ext uri="{FF2B5EF4-FFF2-40B4-BE49-F238E27FC236}">
              <a16:creationId xmlns:a16="http://schemas.microsoft.com/office/drawing/2014/main" id="{CE1DADB7-2B0E-43A7-8B7A-A7A560D5F00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4" name="直線コネクタ 373">
          <a:extLst>
            <a:ext uri="{FF2B5EF4-FFF2-40B4-BE49-F238E27FC236}">
              <a16:creationId xmlns:a16="http://schemas.microsoft.com/office/drawing/2014/main" id="{AA555C1A-6FD2-4EDB-BA23-979C7A3B9A5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75" name="【庁舎】&#10;有形固定資産減価償却率最大値テキスト">
          <a:extLst>
            <a:ext uri="{FF2B5EF4-FFF2-40B4-BE49-F238E27FC236}">
              <a16:creationId xmlns:a16="http://schemas.microsoft.com/office/drawing/2014/main" id="{E9B5C754-60F1-4846-BA34-193F628A885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76" name="直線コネクタ 375">
          <a:extLst>
            <a:ext uri="{FF2B5EF4-FFF2-40B4-BE49-F238E27FC236}">
              <a16:creationId xmlns:a16="http://schemas.microsoft.com/office/drawing/2014/main" id="{DC36F986-00E6-48F2-9B5E-BF0290A2655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377" name="【庁舎】&#10;有形固定資産減価償却率平均値テキスト">
          <a:extLst>
            <a:ext uri="{FF2B5EF4-FFF2-40B4-BE49-F238E27FC236}">
              <a16:creationId xmlns:a16="http://schemas.microsoft.com/office/drawing/2014/main" id="{63F0270D-08ED-4E0C-B86C-95C980B146F4}"/>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78" name="フローチャート: 判断 377">
          <a:extLst>
            <a:ext uri="{FF2B5EF4-FFF2-40B4-BE49-F238E27FC236}">
              <a16:creationId xmlns:a16="http://schemas.microsoft.com/office/drawing/2014/main" id="{F501FFB8-FF2A-418E-8B70-4F46C9395F73}"/>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79" name="フローチャート: 判断 378">
          <a:extLst>
            <a:ext uri="{FF2B5EF4-FFF2-40B4-BE49-F238E27FC236}">
              <a16:creationId xmlns:a16="http://schemas.microsoft.com/office/drawing/2014/main" id="{1BF5522B-9AC7-41F0-ACFC-97ADED4B5678}"/>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80" name="フローチャート: 判断 379">
          <a:extLst>
            <a:ext uri="{FF2B5EF4-FFF2-40B4-BE49-F238E27FC236}">
              <a16:creationId xmlns:a16="http://schemas.microsoft.com/office/drawing/2014/main" id="{F78A197E-2928-4417-AF8A-6415E7FDF54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81" name="フローチャート: 判断 380">
          <a:extLst>
            <a:ext uri="{FF2B5EF4-FFF2-40B4-BE49-F238E27FC236}">
              <a16:creationId xmlns:a16="http://schemas.microsoft.com/office/drawing/2014/main" id="{56AB4DFE-1561-417F-97BC-D38208DE5DCC}"/>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82" name="フローチャート: 判断 381">
          <a:extLst>
            <a:ext uri="{FF2B5EF4-FFF2-40B4-BE49-F238E27FC236}">
              <a16:creationId xmlns:a16="http://schemas.microsoft.com/office/drawing/2014/main" id="{1E35C8B1-7139-4B2A-A5C1-BF86225DAD56}"/>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0CC72AA-36BA-4DCB-8708-995FF30035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CB882004-C069-41E7-8CB0-B509004FF9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5739928-9D2A-45A9-BE5D-3CF13E5247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660981F5-73DE-4715-A9B6-50708CA766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C439E8D6-64C8-4B9C-8B7A-5A2D057960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388" name="楕円 387">
          <a:extLst>
            <a:ext uri="{FF2B5EF4-FFF2-40B4-BE49-F238E27FC236}">
              <a16:creationId xmlns:a16="http://schemas.microsoft.com/office/drawing/2014/main" id="{32E6D09D-F0A8-4DAD-8AFB-E101CEF0AE60}"/>
            </a:ext>
          </a:extLst>
        </xdr:cNvPr>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139716</xdr:rowOff>
    </xdr:from>
    <xdr:ext cx="405111" cy="259045"/>
    <xdr:sp macro="" textlink="">
      <xdr:nvSpPr>
        <xdr:cNvPr id="389" name="【庁舎】&#10;有形固定資産減価償却率該当値テキスト">
          <a:extLst>
            <a:ext uri="{FF2B5EF4-FFF2-40B4-BE49-F238E27FC236}">
              <a16:creationId xmlns:a16="http://schemas.microsoft.com/office/drawing/2014/main" id="{E6215DB8-BAFD-431F-A334-B11CDE3BC9B9}"/>
            </a:ext>
          </a:extLst>
        </xdr:cNvPr>
        <xdr:cNvSpPr txBox="1"/>
      </xdr:nvSpPr>
      <xdr:spPr>
        <a:xfrm>
          <a:off x="16357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87449</xdr:rowOff>
    </xdr:from>
    <xdr:to>
      <xdr:col>81</xdr:col>
      <xdr:colOff>101600</xdr:colOff>
      <xdr:row>101</xdr:row>
      <xdr:rowOff>17599</xdr:rowOff>
    </xdr:to>
    <xdr:sp macro="" textlink="">
      <xdr:nvSpPr>
        <xdr:cNvPr id="390" name="楕円 389">
          <a:extLst>
            <a:ext uri="{FF2B5EF4-FFF2-40B4-BE49-F238E27FC236}">
              <a16:creationId xmlns:a16="http://schemas.microsoft.com/office/drawing/2014/main" id="{6F49C6C5-C001-4A26-8CFE-23EC943624EB}"/>
            </a:ext>
          </a:extLst>
        </xdr:cNvPr>
        <xdr:cNvSpPr/>
      </xdr:nvSpPr>
      <xdr:spPr>
        <a:xfrm>
          <a:off x="15430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138249</xdr:rowOff>
    </xdr:from>
    <xdr:to>
      <xdr:col>85</xdr:col>
      <xdr:colOff>127000</xdr:colOff>
      <xdr:row>100</xdr:row>
      <xdr:rowOff>167639</xdr:rowOff>
    </xdr:to>
    <xdr:cxnSp macro="">
      <xdr:nvCxnSpPr>
        <xdr:cNvPr id="391" name="直線コネクタ 390">
          <a:extLst>
            <a:ext uri="{FF2B5EF4-FFF2-40B4-BE49-F238E27FC236}">
              <a16:creationId xmlns:a16="http://schemas.microsoft.com/office/drawing/2014/main" id="{507E9E0F-AA2F-4D65-BEB2-D24DA153536F}"/>
            </a:ext>
          </a:extLst>
        </xdr:cNvPr>
        <xdr:cNvCxnSpPr/>
      </xdr:nvCxnSpPr>
      <xdr:spPr>
        <a:xfrm>
          <a:off x="15481300" y="172832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54792</xdr:rowOff>
    </xdr:from>
    <xdr:to>
      <xdr:col>76</xdr:col>
      <xdr:colOff>165100</xdr:colOff>
      <xdr:row>100</xdr:row>
      <xdr:rowOff>156392</xdr:rowOff>
    </xdr:to>
    <xdr:sp macro="" textlink="">
      <xdr:nvSpPr>
        <xdr:cNvPr id="392" name="楕円 391">
          <a:extLst>
            <a:ext uri="{FF2B5EF4-FFF2-40B4-BE49-F238E27FC236}">
              <a16:creationId xmlns:a16="http://schemas.microsoft.com/office/drawing/2014/main" id="{653CDE7C-DFAD-4C6F-9B35-4D6F2A834426}"/>
            </a:ext>
          </a:extLst>
        </xdr:cNvPr>
        <xdr:cNvSpPr/>
      </xdr:nvSpPr>
      <xdr:spPr>
        <a:xfrm>
          <a:off x="14541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105592</xdr:rowOff>
    </xdr:from>
    <xdr:to>
      <xdr:col>81</xdr:col>
      <xdr:colOff>50800</xdr:colOff>
      <xdr:row>100</xdr:row>
      <xdr:rowOff>138249</xdr:rowOff>
    </xdr:to>
    <xdr:cxnSp macro="">
      <xdr:nvCxnSpPr>
        <xdr:cNvPr id="393" name="直線コネクタ 392">
          <a:extLst>
            <a:ext uri="{FF2B5EF4-FFF2-40B4-BE49-F238E27FC236}">
              <a16:creationId xmlns:a16="http://schemas.microsoft.com/office/drawing/2014/main" id="{8F620F9C-A8AF-43D3-8763-8B5E7D7D135A}"/>
            </a:ext>
          </a:extLst>
        </xdr:cNvPr>
        <xdr:cNvCxnSpPr/>
      </xdr:nvCxnSpPr>
      <xdr:spPr>
        <a:xfrm>
          <a:off x="14592300" y="17250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28666</xdr:rowOff>
    </xdr:from>
    <xdr:to>
      <xdr:col>72</xdr:col>
      <xdr:colOff>38100</xdr:colOff>
      <xdr:row>100</xdr:row>
      <xdr:rowOff>130266</xdr:rowOff>
    </xdr:to>
    <xdr:sp macro="" textlink="">
      <xdr:nvSpPr>
        <xdr:cNvPr id="394" name="楕円 393">
          <a:extLst>
            <a:ext uri="{FF2B5EF4-FFF2-40B4-BE49-F238E27FC236}">
              <a16:creationId xmlns:a16="http://schemas.microsoft.com/office/drawing/2014/main" id="{F007AEEC-0CD0-4617-B016-EDC5F2CA7D20}"/>
            </a:ext>
          </a:extLst>
        </xdr:cNvPr>
        <xdr:cNvSpPr/>
      </xdr:nvSpPr>
      <xdr:spPr>
        <a:xfrm>
          <a:off x="13652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79466</xdr:rowOff>
    </xdr:from>
    <xdr:to>
      <xdr:col>76</xdr:col>
      <xdr:colOff>114300</xdr:colOff>
      <xdr:row>100</xdr:row>
      <xdr:rowOff>105592</xdr:rowOff>
    </xdr:to>
    <xdr:cxnSp macro="">
      <xdr:nvCxnSpPr>
        <xdr:cNvPr id="395" name="直線コネクタ 394">
          <a:extLst>
            <a:ext uri="{FF2B5EF4-FFF2-40B4-BE49-F238E27FC236}">
              <a16:creationId xmlns:a16="http://schemas.microsoft.com/office/drawing/2014/main" id="{70FEA1B0-0410-474D-8EB6-256328E84118}"/>
            </a:ext>
          </a:extLst>
        </xdr:cNvPr>
        <xdr:cNvCxnSpPr/>
      </xdr:nvCxnSpPr>
      <xdr:spPr>
        <a:xfrm>
          <a:off x="13703300" y="17224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396" name="楕円 395">
          <a:extLst>
            <a:ext uri="{FF2B5EF4-FFF2-40B4-BE49-F238E27FC236}">
              <a16:creationId xmlns:a16="http://schemas.microsoft.com/office/drawing/2014/main" id="{A73EE35C-C445-4F88-9595-8D2802CA4C52}"/>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79466</xdr:rowOff>
    </xdr:from>
    <xdr:to>
      <xdr:col>71</xdr:col>
      <xdr:colOff>177800</xdr:colOff>
      <xdr:row>109</xdr:row>
      <xdr:rowOff>35379</xdr:rowOff>
    </xdr:to>
    <xdr:cxnSp macro="">
      <xdr:nvCxnSpPr>
        <xdr:cNvPr id="397" name="直線コネクタ 396">
          <a:extLst>
            <a:ext uri="{FF2B5EF4-FFF2-40B4-BE49-F238E27FC236}">
              <a16:creationId xmlns:a16="http://schemas.microsoft.com/office/drawing/2014/main" id="{410AA546-4AC5-47A2-B77F-15F49EA2ACB1}"/>
            </a:ext>
          </a:extLst>
        </xdr:cNvPr>
        <xdr:cNvCxnSpPr/>
      </xdr:nvCxnSpPr>
      <xdr:spPr>
        <a:xfrm flipV="1">
          <a:off x="12814300" y="17224466"/>
          <a:ext cx="889000" cy="149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398" name="n_1aveValue【庁舎】&#10;有形固定資産減価償却率">
          <a:extLst>
            <a:ext uri="{FF2B5EF4-FFF2-40B4-BE49-F238E27FC236}">
              <a16:creationId xmlns:a16="http://schemas.microsoft.com/office/drawing/2014/main" id="{5855E325-9D2E-4D15-9B55-F418ADFBA97D}"/>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399" name="n_2aveValue【庁舎】&#10;有形固定資産減価償却率">
          <a:extLst>
            <a:ext uri="{FF2B5EF4-FFF2-40B4-BE49-F238E27FC236}">
              <a16:creationId xmlns:a16="http://schemas.microsoft.com/office/drawing/2014/main" id="{75E2F597-9ABE-4709-A537-4293746B0C46}"/>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400" name="n_3aveValue【庁舎】&#10;有形固定資産減価償却率">
          <a:extLst>
            <a:ext uri="{FF2B5EF4-FFF2-40B4-BE49-F238E27FC236}">
              <a16:creationId xmlns:a16="http://schemas.microsoft.com/office/drawing/2014/main" id="{446FE5C0-D99E-480D-93DD-9616E0B83B72}"/>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01" name="n_4aveValue【庁舎】&#10;有形固定資産減価償却率">
          <a:extLst>
            <a:ext uri="{FF2B5EF4-FFF2-40B4-BE49-F238E27FC236}">
              <a16:creationId xmlns:a16="http://schemas.microsoft.com/office/drawing/2014/main" id="{C4E4EA8D-FC36-4243-9906-DF44416EF50C}"/>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34126</xdr:rowOff>
    </xdr:from>
    <xdr:ext cx="405111" cy="259045"/>
    <xdr:sp macro="" textlink="">
      <xdr:nvSpPr>
        <xdr:cNvPr id="402" name="n_1mainValue【庁舎】&#10;有形固定資産減価償却率">
          <a:extLst>
            <a:ext uri="{FF2B5EF4-FFF2-40B4-BE49-F238E27FC236}">
              <a16:creationId xmlns:a16="http://schemas.microsoft.com/office/drawing/2014/main" id="{1C9D73CB-E5BB-4CCA-85CB-40DE3EE0D220}"/>
            </a:ext>
          </a:extLst>
        </xdr:cNvPr>
        <xdr:cNvSpPr txBox="1"/>
      </xdr:nvSpPr>
      <xdr:spPr>
        <a:xfrm>
          <a:off x="152660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1469</xdr:rowOff>
    </xdr:from>
    <xdr:ext cx="340478" cy="259045"/>
    <xdr:sp macro="" textlink="">
      <xdr:nvSpPr>
        <xdr:cNvPr id="403" name="n_2mainValue【庁舎】&#10;有形固定資産減価償却率">
          <a:extLst>
            <a:ext uri="{FF2B5EF4-FFF2-40B4-BE49-F238E27FC236}">
              <a16:creationId xmlns:a16="http://schemas.microsoft.com/office/drawing/2014/main" id="{5E35DE09-DA48-4A00-9E22-926DBEECBD45}"/>
            </a:ext>
          </a:extLst>
        </xdr:cNvPr>
        <xdr:cNvSpPr txBox="1"/>
      </xdr:nvSpPr>
      <xdr:spPr>
        <a:xfrm>
          <a:off x="14422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146793</xdr:rowOff>
    </xdr:from>
    <xdr:ext cx="340478" cy="259045"/>
    <xdr:sp macro="" textlink="">
      <xdr:nvSpPr>
        <xdr:cNvPr id="404" name="n_3mainValue【庁舎】&#10;有形固定資産減価償却率">
          <a:extLst>
            <a:ext uri="{FF2B5EF4-FFF2-40B4-BE49-F238E27FC236}">
              <a16:creationId xmlns:a16="http://schemas.microsoft.com/office/drawing/2014/main" id="{33D749BB-C3B5-4456-9771-A4242C247DA6}"/>
            </a:ext>
          </a:extLst>
        </xdr:cNvPr>
        <xdr:cNvSpPr txBox="1"/>
      </xdr:nvSpPr>
      <xdr:spPr>
        <a:xfrm>
          <a:off x="13533061" y="1694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405" name="n_4mainValue【庁舎】&#10;有形固定資産減価償却率">
          <a:extLst>
            <a:ext uri="{FF2B5EF4-FFF2-40B4-BE49-F238E27FC236}">
              <a16:creationId xmlns:a16="http://schemas.microsoft.com/office/drawing/2014/main" id="{41226499-4CF6-4452-B8EF-FD6556E71AAF}"/>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6" name="正方形/長方形 405">
          <a:extLst>
            <a:ext uri="{FF2B5EF4-FFF2-40B4-BE49-F238E27FC236}">
              <a16:creationId xmlns:a16="http://schemas.microsoft.com/office/drawing/2014/main" id="{4C87F771-343B-45FA-943E-1B792DD2AD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7" name="正方形/長方形 406">
          <a:extLst>
            <a:ext uri="{FF2B5EF4-FFF2-40B4-BE49-F238E27FC236}">
              <a16:creationId xmlns:a16="http://schemas.microsoft.com/office/drawing/2014/main" id="{7865B0BB-80FF-42AD-B59A-B39E1FFC59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8" name="正方形/長方形 407">
          <a:extLst>
            <a:ext uri="{FF2B5EF4-FFF2-40B4-BE49-F238E27FC236}">
              <a16:creationId xmlns:a16="http://schemas.microsoft.com/office/drawing/2014/main" id="{66729DF4-C728-4D9F-8B70-4C071A508B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9" name="正方形/長方形 408">
          <a:extLst>
            <a:ext uri="{FF2B5EF4-FFF2-40B4-BE49-F238E27FC236}">
              <a16:creationId xmlns:a16="http://schemas.microsoft.com/office/drawing/2014/main" id="{078C0152-F1B3-422F-A48B-4B8D306D71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0" name="正方形/長方形 409">
          <a:extLst>
            <a:ext uri="{FF2B5EF4-FFF2-40B4-BE49-F238E27FC236}">
              <a16:creationId xmlns:a16="http://schemas.microsoft.com/office/drawing/2014/main" id="{87CDACC8-35DA-4993-92B4-47C1DA8278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1" name="正方形/長方形 410">
          <a:extLst>
            <a:ext uri="{FF2B5EF4-FFF2-40B4-BE49-F238E27FC236}">
              <a16:creationId xmlns:a16="http://schemas.microsoft.com/office/drawing/2014/main" id="{CFBCDE9E-7E2D-4FEC-AFBE-058AA34E77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2" name="正方形/長方形 411">
          <a:extLst>
            <a:ext uri="{FF2B5EF4-FFF2-40B4-BE49-F238E27FC236}">
              <a16:creationId xmlns:a16="http://schemas.microsoft.com/office/drawing/2014/main" id="{9A823916-8039-4D6F-A49E-D1748EA691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3" name="正方形/長方形 412">
          <a:extLst>
            <a:ext uri="{FF2B5EF4-FFF2-40B4-BE49-F238E27FC236}">
              <a16:creationId xmlns:a16="http://schemas.microsoft.com/office/drawing/2014/main" id="{E5886604-C9C7-41EF-98CF-D03E208671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634386F0-2B61-4324-A618-C5DECC0390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5" name="直線コネクタ 414">
          <a:extLst>
            <a:ext uri="{FF2B5EF4-FFF2-40B4-BE49-F238E27FC236}">
              <a16:creationId xmlns:a16="http://schemas.microsoft.com/office/drawing/2014/main" id="{6258344C-A639-4357-9D58-30335AF0346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6" name="直線コネクタ 415">
          <a:extLst>
            <a:ext uri="{FF2B5EF4-FFF2-40B4-BE49-F238E27FC236}">
              <a16:creationId xmlns:a16="http://schemas.microsoft.com/office/drawing/2014/main" id="{505B58B2-461F-4EEA-AC8B-3950EEEC32C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7" name="テキスト ボックス 416">
          <a:extLst>
            <a:ext uri="{FF2B5EF4-FFF2-40B4-BE49-F238E27FC236}">
              <a16:creationId xmlns:a16="http://schemas.microsoft.com/office/drawing/2014/main" id="{5D698505-0EC8-43D8-8697-0F1C98CB963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8" name="直線コネクタ 417">
          <a:extLst>
            <a:ext uri="{FF2B5EF4-FFF2-40B4-BE49-F238E27FC236}">
              <a16:creationId xmlns:a16="http://schemas.microsoft.com/office/drawing/2014/main" id="{362BCA50-32A9-40FE-8ACD-96CE6645618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9" name="テキスト ボックス 418">
          <a:extLst>
            <a:ext uri="{FF2B5EF4-FFF2-40B4-BE49-F238E27FC236}">
              <a16:creationId xmlns:a16="http://schemas.microsoft.com/office/drawing/2014/main" id="{BC0FF4AE-C3BB-4ED4-BCA5-DFCCA6C6D3A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0" name="直線コネクタ 419">
          <a:extLst>
            <a:ext uri="{FF2B5EF4-FFF2-40B4-BE49-F238E27FC236}">
              <a16:creationId xmlns:a16="http://schemas.microsoft.com/office/drawing/2014/main" id="{D86E5182-2ECE-40FB-84F3-FA0D9FA120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1" name="テキスト ボックス 420">
          <a:extLst>
            <a:ext uri="{FF2B5EF4-FFF2-40B4-BE49-F238E27FC236}">
              <a16:creationId xmlns:a16="http://schemas.microsoft.com/office/drawing/2014/main" id="{EC320B91-1228-4466-B332-AF340FD0991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2" name="直線コネクタ 421">
          <a:extLst>
            <a:ext uri="{FF2B5EF4-FFF2-40B4-BE49-F238E27FC236}">
              <a16:creationId xmlns:a16="http://schemas.microsoft.com/office/drawing/2014/main" id="{378F5F37-67FC-4387-ABD1-61E79DE6F2C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3" name="テキスト ボックス 422">
          <a:extLst>
            <a:ext uri="{FF2B5EF4-FFF2-40B4-BE49-F238E27FC236}">
              <a16:creationId xmlns:a16="http://schemas.microsoft.com/office/drawing/2014/main" id="{3DC7DDF9-8DB4-41F0-8B10-3382E2849AA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4" name="直線コネクタ 423">
          <a:extLst>
            <a:ext uri="{FF2B5EF4-FFF2-40B4-BE49-F238E27FC236}">
              <a16:creationId xmlns:a16="http://schemas.microsoft.com/office/drawing/2014/main" id="{878D295F-B506-4538-A074-C05F90638F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5" name="テキスト ボックス 424">
          <a:extLst>
            <a:ext uri="{FF2B5EF4-FFF2-40B4-BE49-F238E27FC236}">
              <a16:creationId xmlns:a16="http://schemas.microsoft.com/office/drawing/2014/main" id="{41E1B2A1-DAD1-422E-AFD4-F2B91BF6B4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6" name="直線コネクタ 425">
          <a:extLst>
            <a:ext uri="{FF2B5EF4-FFF2-40B4-BE49-F238E27FC236}">
              <a16:creationId xmlns:a16="http://schemas.microsoft.com/office/drawing/2014/main" id="{9A677BA4-B171-4CC9-80C6-B4C70BA56D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7" name="テキスト ボックス 426">
          <a:extLst>
            <a:ext uri="{FF2B5EF4-FFF2-40B4-BE49-F238E27FC236}">
              <a16:creationId xmlns:a16="http://schemas.microsoft.com/office/drawing/2014/main" id="{2EF92BE8-85C3-418C-A559-F75569B9D3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8" name="【庁舎】&#10;一人当たり面積グラフ枠">
          <a:extLst>
            <a:ext uri="{FF2B5EF4-FFF2-40B4-BE49-F238E27FC236}">
              <a16:creationId xmlns:a16="http://schemas.microsoft.com/office/drawing/2014/main" id="{AA51970E-1A24-4096-858A-6F6EC99568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29" name="直線コネクタ 428">
          <a:extLst>
            <a:ext uri="{FF2B5EF4-FFF2-40B4-BE49-F238E27FC236}">
              <a16:creationId xmlns:a16="http://schemas.microsoft.com/office/drawing/2014/main" id="{DB4FDED9-8E48-4A19-B735-03E1B4AAA416}"/>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30" name="【庁舎】&#10;一人当たり面積最小値テキスト">
          <a:extLst>
            <a:ext uri="{FF2B5EF4-FFF2-40B4-BE49-F238E27FC236}">
              <a16:creationId xmlns:a16="http://schemas.microsoft.com/office/drawing/2014/main" id="{170D9955-64D7-4872-A61E-BA9E109BD2A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31" name="直線コネクタ 430">
          <a:extLst>
            <a:ext uri="{FF2B5EF4-FFF2-40B4-BE49-F238E27FC236}">
              <a16:creationId xmlns:a16="http://schemas.microsoft.com/office/drawing/2014/main" id="{CB46A8DB-2F56-44C7-8FCE-E9BB08606E9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32" name="【庁舎】&#10;一人当たり面積最大値テキスト">
          <a:extLst>
            <a:ext uri="{FF2B5EF4-FFF2-40B4-BE49-F238E27FC236}">
              <a16:creationId xmlns:a16="http://schemas.microsoft.com/office/drawing/2014/main" id="{D8DF3B11-3011-4EEE-89EC-9BF86F224648}"/>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33" name="直線コネクタ 432">
          <a:extLst>
            <a:ext uri="{FF2B5EF4-FFF2-40B4-BE49-F238E27FC236}">
              <a16:creationId xmlns:a16="http://schemas.microsoft.com/office/drawing/2014/main" id="{EC1432EF-7CFE-45E5-A32C-67A81781FBD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434" name="【庁舎】&#10;一人当たり面積平均値テキスト">
          <a:extLst>
            <a:ext uri="{FF2B5EF4-FFF2-40B4-BE49-F238E27FC236}">
              <a16:creationId xmlns:a16="http://schemas.microsoft.com/office/drawing/2014/main" id="{2E0F096D-831D-4A15-A163-B18A0651BF52}"/>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35" name="フローチャート: 判断 434">
          <a:extLst>
            <a:ext uri="{FF2B5EF4-FFF2-40B4-BE49-F238E27FC236}">
              <a16:creationId xmlns:a16="http://schemas.microsoft.com/office/drawing/2014/main" id="{23B481FA-FE46-4E09-87B4-BF914250650B}"/>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36" name="フローチャート: 判断 435">
          <a:extLst>
            <a:ext uri="{FF2B5EF4-FFF2-40B4-BE49-F238E27FC236}">
              <a16:creationId xmlns:a16="http://schemas.microsoft.com/office/drawing/2014/main" id="{BB0DB12F-7752-4603-8A53-7260B88E2DFE}"/>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7" name="フローチャート: 判断 436">
          <a:extLst>
            <a:ext uri="{FF2B5EF4-FFF2-40B4-BE49-F238E27FC236}">
              <a16:creationId xmlns:a16="http://schemas.microsoft.com/office/drawing/2014/main" id="{5A7A84B9-E012-418A-9F69-C07C9A22B15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8" name="フローチャート: 判断 437">
          <a:extLst>
            <a:ext uri="{FF2B5EF4-FFF2-40B4-BE49-F238E27FC236}">
              <a16:creationId xmlns:a16="http://schemas.microsoft.com/office/drawing/2014/main" id="{ECF12025-D29E-47B9-BA6A-9E5D0BB6BBFD}"/>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39" name="フローチャート: 判断 438">
          <a:extLst>
            <a:ext uri="{FF2B5EF4-FFF2-40B4-BE49-F238E27FC236}">
              <a16:creationId xmlns:a16="http://schemas.microsoft.com/office/drawing/2014/main" id="{F18DA138-5CC8-4629-8CE0-4F4FDE6BF9CE}"/>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D45435E4-0AB9-4365-AC44-33D691B3EA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1C6F8273-A980-4A81-BE5F-00A1E6844E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A0571278-EDC4-4E0C-AAFE-E6D280949C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5173CCDA-4167-4A13-A9E7-AF83DD9050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C5B3AD3F-993B-4E6B-9753-0BDCC51AC6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88646</xdr:rowOff>
    </xdr:from>
    <xdr:to>
      <xdr:col>116</xdr:col>
      <xdr:colOff>114300</xdr:colOff>
      <xdr:row>103</xdr:row>
      <xdr:rowOff>18796</xdr:rowOff>
    </xdr:to>
    <xdr:sp macro="" textlink="">
      <xdr:nvSpPr>
        <xdr:cNvPr id="445" name="楕円 444">
          <a:extLst>
            <a:ext uri="{FF2B5EF4-FFF2-40B4-BE49-F238E27FC236}">
              <a16:creationId xmlns:a16="http://schemas.microsoft.com/office/drawing/2014/main" id="{16FC248D-73A8-45BE-B457-41EA466BCF23}"/>
            </a:ext>
          </a:extLst>
        </xdr:cNvPr>
        <xdr:cNvSpPr/>
      </xdr:nvSpPr>
      <xdr:spPr>
        <a:xfrm>
          <a:off x="22110700" y="175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111523</xdr:rowOff>
    </xdr:from>
    <xdr:ext cx="469744" cy="259045"/>
    <xdr:sp macro="" textlink="">
      <xdr:nvSpPr>
        <xdr:cNvPr id="446" name="【庁舎】&#10;一人当たり面積該当値テキスト">
          <a:extLst>
            <a:ext uri="{FF2B5EF4-FFF2-40B4-BE49-F238E27FC236}">
              <a16:creationId xmlns:a16="http://schemas.microsoft.com/office/drawing/2014/main" id="{921C1D98-8EA0-42A6-B798-47A8A55F3753}"/>
            </a:ext>
          </a:extLst>
        </xdr:cNvPr>
        <xdr:cNvSpPr txBox="1"/>
      </xdr:nvSpPr>
      <xdr:spPr>
        <a:xfrm>
          <a:off x="22199600" y="174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108838</xdr:rowOff>
    </xdr:from>
    <xdr:to>
      <xdr:col>112</xdr:col>
      <xdr:colOff>38100</xdr:colOff>
      <xdr:row>103</xdr:row>
      <xdr:rowOff>38988</xdr:rowOff>
    </xdr:to>
    <xdr:sp macro="" textlink="">
      <xdr:nvSpPr>
        <xdr:cNvPr id="447" name="楕円 446">
          <a:extLst>
            <a:ext uri="{FF2B5EF4-FFF2-40B4-BE49-F238E27FC236}">
              <a16:creationId xmlns:a16="http://schemas.microsoft.com/office/drawing/2014/main" id="{ECFE8536-1B3D-44CE-8C43-A4D96FA845DF}"/>
            </a:ext>
          </a:extLst>
        </xdr:cNvPr>
        <xdr:cNvSpPr/>
      </xdr:nvSpPr>
      <xdr:spPr>
        <a:xfrm>
          <a:off x="21272500" y="175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139446</xdr:rowOff>
    </xdr:from>
    <xdr:to>
      <xdr:col>116</xdr:col>
      <xdr:colOff>63500</xdr:colOff>
      <xdr:row>102</xdr:row>
      <xdr:rowOff>159638</xdr:rowOff>
    </xdr:to>
    <xdr:cxnSp macro="">
      <xdr:nvCxnSpPr>
        <xdr:cNvPr id="448" name="直線コネクタ 447">
          <a:extLst>
            <a:ext uri="{FF2B5EF4-FFF2-40B4-BE49-F238E27FC236}">
              <a16:creationId xmlns:a16="http://schemas.microsoft.com/office/drawing/2014/main" id="{1D2E7639-6B72-4F90-BC7C-62CCEC6338CC}"/>
            </a:ext>
          </a:extLst>
        </xdr:cNvPr>
        <xdr:cNvCxnSpPr/>
      </xdr:nvCxnSpPr>
      <xdr:spPr>
        <a:xfrm flipV="1">
          <a:off x="21323300" y="17627346"/>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137413</xdr:rowOff>
    </xdr:from>
    <xdr:to>
      <xdr:col>107</xdr:col>
      <xdr:colOff>101600</xdr:colOff>
      <xdr:row>103</xdr:row>
      <xdr:rowOff>67563</xdr:rowOff>
    </xdr:to>
    <xdr:sp macro="" textlink="">
      <xdr:nvSpPr>
        <xdr:cNvPr id="449" name="楕円 448">
          <a:extLst>
            <a:ext uri="{FF2B5EF4-FFF2-40B4-BE49-F238E27FC236}">
              <a16:creationId xmlns:a16="http://schemas.microsoft.com/office/drawing/2014/main" id="{060EC6B0-E65D-46D4-A865-BB794DF322CE}"/>
            </a:ext>
          </a:extLst>
        </xdr:cNvPr>
        <xdr:cNvSpPr/>
      </xdr:nvSpPr>
      <xdr:spPr>
        <a:xfrm>
          <a:off x="20383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159638</xdr:rowOff>
    </xdr:from>
    <xdr:to>
      <xdr:col>111</xdr:col>
      <xdr:colOff>177800</xdr:colOff>
      <xdr:row>103</xdr:row>
      <xdr:rowOff>16763</xdr:rowOff>
    </xdr:to>
    <xdr:cxnSp macro="">
      <xdr:nvCxnSpPr>
        <xdr:cNvPr id="450" name="直線コネクタ 449">
          <a:extLst>
            <a:ext uri="{FF2B5EF4-FFF2-40B4-BE49-F238E27FC236}">
              <a16:creationId xmlns:a16="http://schemas.microsoft.com/office/drawing/2014/main" id="{ABFD5976-B771-4C7B-AADE-97586F17C146}"/>
            </a:ext>
          </a:extLst>
        </xdr:cNvPr>
        <xdr:cNvCxnSpPr/>
      </xdr:nvCxnSpPr>
      <xdr:spPr>
        <a:xfrm flipV="1">
          <a:off x="20434300" y="176475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22733</xdr:rowOff>
    </xdr:from>
    <xdr:to>
      <xdr:col>102</xdr:col>
      <xdr:colOff>165100</xdr:colOff>
      <xdr:row>102</xdr:row>
      <xdr:rowOff>124333</xdr:rowOff>
    </xdr:to>
    <xdr:sp macro="" textlink="">
      <xdr:nvSpPr>
        <xdr:cNvPr id="451" name="楕円 450">
          <a:extLst>
            <a:ext uri="{FF2B5EF4-FFF2-40B4-BE49-F238E27FC236}">
              <a16:creationId xmlns:a16="http://schemas.microsoft.com/office/drawing/2014/main" id="{A5CAA1A4-6B50-481A-AFCD-A0466BBEFEBA}"/>
            </a:ext>
          </a:extLst>
        </xdr:cNvPr>
        <xdr:cNvSpPr/>
      </xdr:nvSpPr>
      <xdr:spPr>
        <a:xfrm>
          <a:off x="19494500" y="175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73533</xdr:rowOff>
    </xdr:from>
    <xdr:to>
      <xdr:col>107</xdr:col>
      <xdr:colOff>50800</xdr:colOff>
      <xdr:row>103</xdr:row>
      <xdr:rowOff>16763</xdr:rowOff>
    </xdr:to>
    <xdr:cxnSp macro="">
      <xdr:nvCxnSpPr>
        <xdr:cNvPr id="452" name="直線コネクタ 451">
          <a:extLst>
            <a:ext uri="{FF2B5EF4-FFF2-40B4-BE49-F238E27FC236}">
              <a16:creationId xmlns:a16="http://schemas.microsoft.com/office/drawing/2014/main" id="{898B6AAE-BD01-476F-81F6-134A208D60D1}"/>
            </a:ext>
          </a:extLst>
        </xdr:cNvPr>
        <xdr:cNvCxnSpPr/>
      </xdr:nvCxnSpPr>
      <xdr:spPr>
        <a:xfrm>
          <a:off x="19545300" y="17561433"/>
          <a:ext cx="889000" cy="1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68453</xdr:rowOff>
    </xdr:from>
    <xdr:to>
      <xdr:col>98</xdr:col>
      <xdr:colOff>38100</xdr:colOff>
      <xdr:row>104</xdr:row>
      <xdr:rowOff>170053</xdr:rowOff>
    </xdr:to>
    <xdr:sp macro="" textlink="">
      <xdr:nvSpPr>
        <xdr:cNvPr id="453" name="楕円 452">
          <a:extLst>
            <a:ext uri="{FF2B5EF4-FFF2-40B4-BE49-F238E27FC236}">
              <a16:creationId xmlns:a16="http://schemas.microsoft.com/office/drawing/2014/main" id="{46E4A572-1BC2-4A86-AB52-F7EE24822E94}"/>
            </a:ext>
          </a:extLst>
        </xdr:cNvPr>
        <xdr:cNvSpPr/>
      </xdr:nvSpPr>
      <xdr:spPr>
        <a:xfrm>
          <a:off x="18605500" y="178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73533</xdr:rowOff>
    </xdr:from>
    <xdr:to>
      <xdr:col>102</xdr:col>
      <xdr:colOff>114300</xdr:colOff>
      <xdr:row>104</xdr:row>
      <xdr:rowOff>119253</xdr:rowOff>
    </xdr:to>
    <xdr:cxnSp macro="">
      <xdr:nvCxnSpPr>
        <xdr:cNvPr id="454" name="直線コネクタ 453">
          <a:extLst>
            <a:ext uri="{FF2B5EF4-FFF2-40B4-BE49-F238E27FC236}">
              <a16:creationId xmlns:a16="http://schemas.microsoft.com/office/drawing/2014/main" id="{59213675-C3F6-486A-8C5D-AE57A07AC154}"/>
            </a:ext>
          </a:extLst>
        </xdr:cNvPr>
        <xdr:cNvCxnSpPr/>
      </xdr:nvCxnSpPr>
      <xdr:spPr>
        <a:xfrm flipV="1">
          <a:off x="18656300" y="1756143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455" name="n_1aveValue【庁舎】&#10;一人当たり面積">
          <a:extLst>
            <a:ext uri="{FF2B5EF4-FFF2-40B4-BE49-F238E27FC236}">
              <a16:creationId xmlns:a16="http://schemas.microsoft.com/office/drawing/2014/main" id="{7090EA45-E1EC-498C-A96D-2755504B8889}"/>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456" name="n_2aveValue【庁舎】&#10;一人当たり面積">
          <a:extLst>
            <a:ext uri="{FF2B5EF4-FFF2-40B4-BE49-F238E27FC236}">
              <a16:creationId xmlns:a16="http://schemas.microsoft.com/office/drawing/2014/main" id="{B77CF6E8-5B0B-49AC-A42E-03446F212DEC}"/>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457" name="n_3aveValue【庁舎】&#10;一人当たり面積">
          <a:extLst>
            <a:ext uri="{FF2B5EF4-FFF2-40B4-BE49-F238E27FC236}">
              <a16:creationId xmlns:a16="http://schemas.microsoft.com/office/drawing/2014/main" id="{4C0D1C91-4178-4CEC-B6AA-493F8D849F3C}"/>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458" name="n_4aveValue【庁舎】&#10;一人当たり面積">
          <a:extLst>
            <a:ext uri="{FF2B5EF4-FFF2-40B4-BE49-F238E27FC236}">
              <a16:creationId xmlns:a16="http://schemas.microsoft.com/office/drawing/2014/main" id="{4E3A5D86-119B-4DB2-B51B-D63BA2913550}"/>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55515</xdr:rowOff>
    </xdr:from>
    <xdr:ext cx="469744" cy="259045"/>
    <xdr:sp macro="" textlink="">
      <xdr:nvSpPr>
        <xdr:cNvPr id="459" name="n_1mainValue【庁舎】&#10;一人当たり面積">
          <a:extLst>
            <a:ext uri="{FF2B5EF4-FFF2-40B4-BE49-F238E27FC236}">
              <a16:creationId xmlns:a16="http://schemas.microsoft.com/office/drawing/2014/main" id="{A1643265-FF56-4F94-805C-583F95D41417}"/>
            </a:ext>
          </a:extLst>
        </xdr:cNvPr>
        <xdr:cNvSpPr txBox="1"/>
      </xdr:nvSpPr>
      <xdr:spPr>
        <a:xfrm>
          <a:off x="21075727" y="1737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84090</xdr:rowOff>
    </xdr:from>
    <xdr:ext cx="469744" cy="259045"/>
    <xdr:sp macro="" textlink="">
      <xdr:nvSpPr>
        <xdr:cNvPr id="460" name="n_2mainValue【庁舎】&#10;一人当たり面積">
          <a:extLst>
            <a:ext uri="{FF2B5EF4-FFF2-40B4-BE49-F238E27FC236}">
              <a16:creationId xmlns:a16="http://schemas.microsoft.com/office/drawing/2014/main" id="{124BAFBB-B919-484E-B1D5-E54A69670E6C}"/>
            </a:ext>
          </a:extLst>
        </xdr:cNvPr>
        <xdr:cNvSpPr txBox="1"/>
      </xdr:nvSpPr>
      <xdr:spPr>
        <a:xfrm>
          <a:off x="201994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140860</xdr:rowOff>
    </xdr:from>
    <xdr:ext cx="469744" cy="259045"/>
    <xdr:sp macro="" textlink="">
      <xdr:nvSpPr>
        <xdr:cNvPr id="461" name="n_3mainValue【庁舎】&#10;一人当たり面積">
          <a:extLst>
            <a:ext uri="{FF2B5EF4-FFF2-40B4-BE49-F238E27FC236}">
              <a16:creationId xmlns:a16="http://schemas.microsoft.com/office/drawing/2014/main" id="{3324EF30-9FC6-49ED-9460-85BCF553E455}"/>
            </a:ext>
          </a:extLst>
        </xdr:cNvPr>
        <xdr:cNvSpPr txBox="1"/>
      </xdr:nvSpPr>
      <xdr:spPr>
        <a:xfrm>
          <a:off x="19310427" y="1728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15130</xdr:rowOff>
    </xdr:from>
    <xdr:ext cx="469744" cy="259045"/>
    <xdr:sp macro="" textlink="">
      <xdr:nvSpPr>
        <xdr:cNvPr id="462" name="n_4mainValue【庁舎】&#10;一人当たり面積">
          <a:extLst>
            <a:ext uri="{FF2B5EF4-FFF2-40B4-BE49-F238E27FC236}">
              <a16:creationId xmlns:a16="http://schemas.microsoft.com/office/drawing/2014/main" id="{8293066D-8DA3-4358-88CA-8AF97EB904A2}"/>
            </a:ext>
          </a:extLst>
        </xdr:cNvPr>
        <xdr:cNvSpPr txBox="1"/>
      </xdr:nvSpPr>
      <xdr:spPr>
        <a:xfrm>
          <a:off x="18421427" y="1767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3" name="正方形/長方形 462">
          <a:extLst>
            <a:ext uri="{FF2B5EF4-FFF2-40B4-BE49-F238E27FC236}">
              <a16:creationId xmlns:a16="http://schemas.microsoft.com/office/drawing/2014/main" id="{D80A5EA7-851E-47FB-A421-1385103473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4" name="正方形/長方形 463">
          <a:extLst>
            <a:ext uri="{FF2B5EF4-FFF2-40B4-BE49-F238E27FC236}">
              <a16:creationId xmlns:a16="http://schemas.microsoft.com/office/drawing/2014/main" id="{9814EEDB-B699-42A1-98CF-2E46CFF8E0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5" name="テキスト ボックス 464">
          <a:extLst>
            <a:ext uri="{FF2B5EF4-FFF2-40B4-BE49-F238E27FC236}">
              <a16:creationId xmlns:a16="http://schemas.microsoft.com/office/drawing/2014/main" id="{EBCF12C2-506E-482B-A302-9266BC9AE5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・各施設における減価償却費に大きな変化はみられないが、庁舎周辺施設の増による減価償却率、及び面積が増となっている。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・今後においても固定資産台帳を基にした公共施設の適正配置と適正管理に努め、財政の健全化につなげる。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2,209
191.15
4,523,188
4,430,902
66,700
2,190,968
3,821,315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財政力指数は横ばいで推移しているが、町内企業も少なく、基幹産業である農業をはじめ、高齢化等により税収の伸びは難しく、類似団体内平均値を下回る状況にある。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定住促進や農業後継者対策等により、今の状況を維持しながら投資的経費の厳選をはじめ、経常経費の削減、税収の高徴収率維持に努める。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経常収支比率は減少傾向にあるが、類似団体内平均値を上回っている。人件費は増となっているものの、物件費の削減等による経費を抑えていることに加え、地方交付税の増も大きく影響している。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今後においても、計画的な職員採用や雨竜町公共施設等総合管理計画に基づいた施設の維持管理・財源確保など、継続した経常経費の削減に努める。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71544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9152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113242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44344"/>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65</xdr:row>
      <xdr:rowOff>113242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88581"/>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166581</xdr:rowOff>
    </xdr:from>
    <xdr:to>
      <xdr:col>11</xdr:col>
      <xdr:colOff>31750</xdr:colOff>
      <xdr:row>64</xdr:row>
      <xdr:rowOff>115781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6793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62442</xdr:rowOff>
    </xdr:from>
    <xdr:to>
      <xdr:col>15</xdr:col>
      <xdr:colOff>133350</xdr:colOff>
      <xdr:row>65</xdr:row>
      <xdr:rowOff>164042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151358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人件費・物件費の状況は類似団体内平均値を上回っている。要因として、物件費等における資材高騰、ふるさと納税事業の経費も一つの要因と考えられる。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会計年度任用職員制度・再任用制度による、人件費の増加傾向にあることから、計画的な職員採用に努め、今後も継続した事務事業の見直しや経常経費の抑制に努める。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166275</xdr:rowOff>
    </xdr:from>
    <xdr:to>
      <xdr:col>23</xdr:col>
      <xdr:colOff>133350</xdr:colOff>
      <xdr:row>81</xdr:row>
      <xdr:rowOff>168016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53725"/>
          <a:ext cx="8382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69844</xdr:rowOff>
    </xdr:from>
    <xdr:to>
      <xdr:col>19</xdr:col>
      <xdr:colOff>133350</xdr:colOff>
      <xdr:row>81</xdr:row>
      <xdr:rowOff>166275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57294"/>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36364</xdr:rowOff>
    </xdr:from>
    <xdr:to>
      <xdr:col>15</xdr:col>
      <xdr:colOff>82550</xdr:colOff>
      <xdr:row>81</xdr:row>
      <xdr:rowOff>69844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23814"/>
          <a:ext cx="8890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160798</xdr:rowOff>
    </xdr:from>
    <xdr:to>
      <xdr:col>11</xdr:col>
      <xdr:colOff>31750</xdr:colOff>
      <xdr:row>81</xdr:row>
      <xdr:rowOff>36364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6798"/>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117216</xdr:rowOff>
    </xdr:from>
    <xdr:to>
      <xdr:col>23</xdr:col>
      <xdr:colOff>184150</xdr:colOff>
      <xdr:row>82</xdr:row>
      <xdr:rowOff>47366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89293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7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115475</xdr:rowOff>
    </xdr:from>
    <xdr:to>
      <xdr:col>19</xdr:col>
      <xdr:colOff>184150</xdr:colOff>
      <xdr:row>82</xdr:row>
      <xdr:rowOff>45625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30402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8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19044</xdr:rowOff>
    </xdr:from>
    <xdr:to>
      <xdr:col>15</xdr:col>
      <xdr:colOff>133350</xdr:colOff>
      <xdr:row>81</xdr:row>
      <xdr:rowOff>120644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105421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9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157014</xdr:rowOff>
    </xdr:from>
    <xdr:to>
      <xdr:col>11</xdr:col>
      <xdr:colOff>82550</xdr:colOff>
      <xdr:row>81</xdr:row>
      <xdr:rowOff>87164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71941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5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109998</xdr:rowOff>
    </xdr:from>
    <xdr:to>
      <xdr:col>7</xdr:col>
      <xdr:colOff>31750</xdr:colOff>
      <xdr:row>81</xdr:row>
      <xdr:rowOff>40148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24925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1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職員構成上の理由等により年度間の差はあるが、概ね類似団体内平均値の動きに合わせて推移している。過去には行財政改革による独自削減等を行ってきた経緯もあり、今後において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165418</xdr:rowOff>
    </xdr:from>
    <xdr:to>
      <xdr:col>81</xdr:col>
      <xdr:colOff>44450</xdr:colOff>
      <xdr:row>87</xdr:row>
      <xdr:rowOff>165418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81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165418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272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24130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272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90488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117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114618</xdr:rowOff>
    </xdr:from>
    <xdr:to>
      <xdr:col>81</xdr:col>
      <xdr:colOff>95250</xdr:colOff>
      <xdr:row>88</xdr:row>
      <xdr:rowOff>44768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86695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0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39688</xdr:rowOff>
    </xdr:from>
    <xdr:to>
      <xdr:col>64</xdr:col>
      <xdr:colOff>152400</xdr:colOff>
      <xdr:row>88</xdr:row>
      <xdr:rowOff>141288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126065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類似団体内平均値を上回っているが、引き続き行政サービスを低下させることのないよう、定員管理と効果的な職員配置を図る。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15621</xdr:rowOff>
    </xdr:from>
    <xdr:to>
      <xdr:col>81</xdr:col>
      <xdr:colOff>44450</xdr:colOff>
      <xdr:row>61</xdr:row>
      <xdr:rowOff>33201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74071"/>
          <a:ext cx="838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162251</xdr:rowOff>
    </xdr:from>
    <xdr:to>
      <xdr:col>77</xdr:col>
      <xdr:colOff>44450</xdr:colOff>
      <xdr:row>61</xdr:row>
      <xdr:rowOff>15621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49251"/>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90206</xdr:rowOff>
    </xdr:from>
    <xdr:to>
      <xdr:col>72</xdr:col>
      <xdr:colOff>203200</xdr:colOff>
      <xdr:row>60</xdr:row>
      <xdr:rowOff>162251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77206"/>
          <a:ext cx="889000" cy="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45048</xdr:rowOff>
    </xdr:from>
    <xdr:to>
      <xdr:col>68</xdr:col>
      <xdr:colOff>152400</xdr:colOff>
      <xdr:row>60</xdr:row>
      <xdr:rowOff>90206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32048"/>
          <a:ext cx="889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125928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136271</xdr:rowOff>
    </xdr:from>
    <xdr:to>
      <xdr:col>77</xdr:col>
      <xdr:colOff>95250</xdr:colOff>
      <xdr:row>61</xdr:row>
      <xdr:rowOff>66421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51198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0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111451</xdr:rowOff>
    </xdr:from>
    <xdr:to>
      <xdr:col>73</xdr:col>
      <xdr:colOff>44450</xdr:colOff>
      <xdr:row>61</xdr:row>
      <xdr:rowOff>41601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26378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8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39406</xdr:rowOff>
    </xdr:from>
    <xdr:to>
      <xdr:col>68</xdr:col>
      <xdr:colOff>203200</xdr:colOff>
      <xdr:row>60</xdr:row>
      <xdr:rowOff>141006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125783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165698</xdr:rowOff>
    </xdr:from>
    <xdr:to>
      <xdr:col>64</xdr:col>
      <xdr:colOff>152400</xdr:colOff>
      <xdr:row>60</xdr:row>
      <xdr:rowOff>95848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106025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実質公債費比率は類似団体内平均値を下回り、起債償還額の減少が要因で減少傾向になっている。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比率としては高い状況にあるので、歳入面でも交付税措置のある町債を優先するなど抑制に努める。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619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423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42</xdr:row>
      <xdr:rowOff>41487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976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将来負担比率は、類似団体内平均値を下回る水準で推移している。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過疎対策事業債など適債事業の活用や、国営基盤整備事業など投資的経費等にかかる特定目的基金の積み立てなど、健全な比率を維持するように努める。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28389</xdr:rowOff>
    </xdr:from>
    <xdr:ext cx="10350500" cy="521425"/>
    <xdr:sp macro="" textlink="">
      <xdr:nvSpPr>
        <xdr:cNvPr id="461" name="テキスト ボックス 460">
          <a:extLst>
            <a:ext uri="{FF2B5EF4-FFF2-40B4-BE49-F238E27FC236}">
              <a16:creationId xmlns:a16="http://schemas.microsoft.com/office/drawing/2014/main" id="{9C79B365-327F-42A1-B4C2-F465C8F02064}"/>
            </a:ext>
          </a:extLst>
        </xdr:cNvPr>
        <xdr:cNvSpPr txBox="1"/>
      </xdr:nvSpPr>
      <xdr:spPr>
        <a:xfrm>
          <a:off x="755650" y="4486089"/>
          <a:ext cx="1035050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2,209
191.15
4,523,188
4,430,902
66,700
2,190,968
3,821,315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人件費は類似団体内平均値を下回り、経常経費も減少傾向にある。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過去の行財政改革以降、職員の年齢構成の標準化等適正管理に努めている。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75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前年を下回っているものの、物価上昇等により類似団体内平均を若干上回っていることから、事務事業の見直しによる経費削減を引き続き行い抑制に努める。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17</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53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131572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759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98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85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80772</xdr:rowOff>
    </xdr:from>
    <xdr:to>
      <xdr:col>74</xdr:col>
      <xdr:colOff>31750</xdr:colOff>
      <xdr:row>19</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167149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類似団体内平均値を下回っており、少子高齢化の要因も一つにはあるが、特定財源等の確保に努めるとともに、今後も介護・保健事業の連携を進め、数値上昇の抑制に努める。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730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73028"/>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類似団体内平均値を下回っている。今後においても特別会計への繰り出し金等における経費削減を図り、抑制に努める。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55</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990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113284</xdr:rowOff>
    </xdr:from>
    <xdr:to>
      <xdr:col>78</xdr:col>
      <xdr:colOff>69850</xdr:colOff>
      <xdr:row>55</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715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113284</xdr:rowOff>
    </xdr:from>
    <xdr:to>
      <xdr:col>73</xdr:col>
      <xdr:colOff>180975</xdr:colOff>
      <xdr:row>54</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71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90424</xdr:rowOff>
    </xdr:from>
    <xdr:to>
      <xdr:col>69</xdr:col>
      <xdr:colOff>92075</xdr:colOff>
      <xdr:row>54</xdr:row>
      <xdr:rowOff>122428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487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89916</xdr:rowOff>
    </xdr:from>
    <xdr:to>
      <xdr:col>82</xdr:col>
      <xdr:colOff>158750</xdr:colOff>
      <xdr:row>55</xdr:row>
      <xdr:rowOff>20066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106443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62484</xdr:rowOff>
    </xdr:from>
    <xdr:to>
      <xdr:col>74</xdr:col>
      <xdr:colOff>31750</xdr:colOff>
      <xdr:row>54</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2811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71628</xdr:rowOff>
    </xdr:from>
    <xdr:to>
      <xdr:col>69</xdr:col>
      <xdr:colOff>142875</xdr:colOff>
      <xdr:row>55</xdr:row>
      <xdr:rowOff>1778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39624</xdr:rowOff>
    </xdr:from>
    <xdr:to>
      <xdr:col>65</xdr:col>
      <xdr:colOff>53975</xdr:colOff>
      <xdr:row>54</xdr:row>
      <xdr:rowOff>141224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151401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減少となったものの類似団体内平均を上回っている。今後においても事業内容の精査により、各種事業を停滞させないように努めるとともに、補助費等の抑制に努める。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49276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729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38</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043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489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類似団体内平均値を上回っているものの、過去の大型事業における償還もピークを越えていることから減少傾向にある。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今後においても振興基本計画のローリングにより、公債費の圧縮に努める。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134620</xdr:rowOff>
    </xdr:from>
    <xdr:to>
      <xdr:col>24</xdr:col>
      <xdr:colOff>25400</xdr:colOff>
      <xdr:row>77</xdr:row>
      <xdr:rowOff>142239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336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134620</xdr:rowOff>
    </xdr:from>
    <xdr:to>
      <xdr:col>19</xdr:col>
      <xdr:colOff>187325</xdr:colOff>
      <xdr:row>79</xdr:row>
      <xdr:rowOff>5080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362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5080</xdr:rowOff>
    </xdr:from>
    <xdr:to>
      <xdr:col>15</xdr:col>
      <xdr:colOff>98425</xdr:colOff>
      <xdr:row>79</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5496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73661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614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91439</xdr:rowOff>
    </xdr:from>
    <xdr:to>
      <xdr:col>24</xdr:col>
      <xdr:colOff>76200</xdr:colOff>
      <xdr:row>78</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83820</xdr:rowOff>
    </xdr:from>
    <xdr:to>
      <xdr:col>20</xdr:col>
      <xdr:colOff>38100</xdr:colOff>
      <xdr:row>78</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170197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125730</xdr:rowOff>
    </xdr:from>
    <xdr:to>
      <xdr:col>15</xdr:col>
      <xdr:colOff>149225</xdr:colOff>
      <xdr:row>79</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22861</xdr:rowOff>
    </xdr:from>
    <xdr:to>
      <xdr:col>11</xdr:col>
      <xdr:colOff>60325</xdr:colOff>
      <xdr:row>79</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類似団体内平均値を下回っているが、引き続き事務事業の見直しを図り、効率化を進め、経常経費削減に努める。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78</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90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31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62230</xdr:rowOff>
    </xdr:from>
    <xdr:to>
      <xdr:col>69</xdr:col>
      <xdr:colOff>92075</xdr:colOff>
      <xdr:row>77</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924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54627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130827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6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xdr:rowOff>
    </xdr:from>
    <xdr:to>
      <xdr:col>65</xdr:col>
      <xdr:colOff>53975</xdr:colOff>
      <xdr:row>76</xdr:row>
      <xdr:rowOff>113030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123207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39511</xdr:rowOff>
    </xdr:from>
    <xdr:to>
      <xdr:col>29</xdr:col>
      <xdr:colOff>127000</xdr:colOff>
      <xdr:row>17</xdr:row>
      <xdr:rowOff>83400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01786"/>
          <a:ext cx="647700" cy="4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24288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79941</xdr:rowOff>
    </xdr:from>
    <xdr:to>
      <xdr:col>26</xdr:col>
      <xdr:colOff>50800</xdr:colOff>
      <xdr:row>17</xdr:row>
      <xdr:rowOff>83400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42216"/>
          <a:ext cx="698500" cy="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79941</xdr:rowOff>
    </xdr:from>
    <xdr:to>
      <xdr:col>22</xdr:col>
      <xdr:colOff>114300</xdr:colOff>
      <xdr:row>17</xdr:row>
      <xdr:rowOff>120731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2216"/>
          <a:ext cx="698500" cy="4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120731</xdr:rowOff>
    </xdr:from>
    <xdr:to>
      <xdr:col>18</xdr:col>
      <xdr:colOff>177800</xdr:colOff>
      <xdr:row>17</xdr:row>
      <xdr:rowOff>122455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3006"/>
          <a:ext cx="698500" cy="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160161</xdr:rowOff>
    </xdr:from>
    <xdr:to>
      <xdr:col>29</xdr:col>
      <xdr:colOff>177800</xdr:colOff>
      <xdr:row>17</xdr:row>
      <xdr:rowOff>90311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50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5238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9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32600</xdr:rowOff>
    </xdr:from>
    <xdr:to>
      <xdr:col>26</xdr:col>
      <xdr:colOff>101600</xdr:colOff>
      <xdr:row>17</xdr:row>
      <xdr:rowOff>134200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144377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29141</xdr:rowOff>
    </xdr:from>
    <xdr:to>
      <xdr:col>22</xdr:col>
      <xdr:colOff>165100</xdr:colOff>
      <xdr:row>17</xdr:row>
      <xdr:rowOff>130741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1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140918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69931</xdr:rowOff>
    </xdr:from>
    <xdr:to>
      <xdr:col>19</xdr:col>
      <xdr:colOff>38100</xdr:colOff>
      <xdr:row>18</xdr:row>
      <xdr:rowOff>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71655</xdr:rowOff>
    </xdr:from>
    <xdr:to>
      <xdr:col>15</xdr:col>
      <xdr:colOff>101600</xdr:colOff>
      <xdr:row>18</xdr:row>
      <xdr:rowOff>1805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186975</xdr:rowOff>
    </xdr:from>
    <xdr:to>
      <xdr:col>29</xdr:col>
      <xdr:colOff>127000</xdr:colOff>
      <xdr:row>35</xdr:row>
      <xdr:rowOff>187999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97325"/>
          <a:ext cx="647700" cy="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143217</xdr:rowOff>
    </xdr:from>
    <xdr:to>
      <xdr:col>26</xdr:col>
      <xdr:colOff>50800</xdr:colOff>
      <xdr:row>35</xdr:row>
      <xdr:rowOff>187999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53567"/>
          <a:ext cx="698500" cy="4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122716</xdr:rowOff>
    </xdr:from>
    <xdr:to>
      <xdr:col>22</xdr:col>
      <xdr:colOff>114300</xdr:colOff>
      <xdr:row>35</xdr:row>
      <xdr:rowOff>143217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33066"/>
          <a:ext cx="698500" cy="2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122716</xdr:rowOff>
    </xdr:from>
    <xdr:to>
      <xdr:col>18</xdr:col>
      <xdr:colOff>177800</xdr:colOff>
      <xdr:row>35</xdr:row>
      <xdr:rowOff>157861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33066"/>
          <a:ext cx="698500" cy="3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136175</xdr:rowOff>
    </xdr:from>
    <xdr:to>
      <xdr:col>29</xdr:col>
      <xdr:colOff>177800</xdr:colOff>
      <xdr:row>35</xdr:row>
      <xdr:rowOff>237775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108252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137199</xdr:rowOff>
    </xdr:from>
    <xdr:to>
      <xdr:col>26</xdr:col>
      <xdr:colOff>101600</xdr:colOff>
      <xdr:row>35</xdr:row>
      <xdr:rowOff>238799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248976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92417</xdr:rowOff>
    </xdr:from>
    <xdr:to>
      <xdr:col>22</xdr:col>
      <xdr:colOff>165100</xdr:colOff>
      <xdr:row>35</xdr:row>
      <xdr:rowOff>194017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0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204194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7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71916</xdr:rowOff>
    </xdr:from>
    <xdr:to>
      <xdr:col>19</xdr:col>
      <xdr:colOff>38100</xdr:colOff>
      <xdr:row>35</xdr:row>
      <xdr:rowOff>173516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8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183693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5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1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2,209
191.15
4,523,188
4,430,902
66,700
2,190,968
3,821,315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95018</xdr:rowOff>
    </xdr:from>
    <xdr:to>
      <xdr:col>24</xdr:col>
      <xdr:colOff>63500</xdr:colOff>
      <xdr:row>36</xdr:row>
      <xdr:rowOff>137153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7218"/>
          <a:ext cx="8382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137153</xdr:rowOff>
    </xdr:from>
    <xdr:to>
      <xdr:col>19</xdr:col>
      <xdr:colOff>177800</xdr:colOff>
      <xdr:row>37</xdr:row>
      <xdr:rowOff>9246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935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9246</xdr:rowOff>
    </xdr:from>
    <xdr:to>
      <xdr:col>15</xdr:col>
      <xdr:colOff>50800</xdr:colOff>
      <xdr:row>37</xdr:row>
      <xdr:rowOff>31020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52896"/>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31020</xdr:rowOff>
    </xdr:from>
    <xdr:to>
      <xdr:col>10</xdr:col>
      <xdr:colOff>114300</xdr:colOff>
      <xdr:row>37</xdr:row>
      <xdr:rowOff>36319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4670"/>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44218</xdr:rowOff>
    </xdr:from>
    <xdr:to>
      <xdr:col>24</xdr:col>
      <xdr:colOff>114300</xdr:colOff>
      <xdr:row>36</xdr:row>
      <xdr:rowOff>145818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67095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86353</xdr:rowOff>
    </xdr:from>
    <xdr:to>
      <xdr:col>20</xdr:col>
      <xdr:colOff>38100</xdr:colOff>
      <xdr:row>37</xdr:row>
      <xdr:rowOff>16503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5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129896</xdr:rowOff>
    </xdr:from>
    <xdr:to>
      <xdr:col>15</xdr:col>
      <xdr:colOff>101600</xdr:colOff>
      <xdr:row>37</xdr:row>
      <xdr:rowOff>60046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76573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151670</xdr:rowOff>
    </xdr:from>
    <xdr:to>
      <xdr:col>10</xdr:col>
      <xdr:colOff>165100</xdr:colOff>
      <xdr:row>37</xdr:row>
      <xdr:rowOff>81820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72947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156969</xdr:rowOff>
    </xdr:from>
    <xdr:to>
      <xdr:col>6</xdr:col>
      <xdr:colOff>38100</xdr:colOff>
      <xdr:row>37</xdr:row>
      <xdr:rowOff>87119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78246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77261</xdr:rowOff>
    </xdr:from>
    <xdr:to>
      <xdr:col>24</xdr:col>
      <xdr:colOff>63500</xdr:colOff>
      <xdr:row>56</xdr:row>
      <xdr:rowOff>110041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78461"/>
          <a:ext cx="838200" cy="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77261</xdr:rowOff>
    </xdr:from>
    <xdr:to>
      <xdr:col>19</xdr:col>
      <xdr:colOff>177800</xdr:colOff>
      <xdr:row>56</xdr:row>
      <xdr:rowOff>148424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78461"/>
          <a:ext cx="889000" cy="7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148424</xdr:rowOff>
    </xdr:from>
    <xdr:to>
      <xdr:col>15</xdr:col>
      <xdr:colOff>50800</xdr:colOff>
      <xdr:row>56</xdr:row>
      <xdr:rowOff>167511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9624"/>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167511</xdr:rowOff>
    </xdr:from>
    <xdr:to>
      <xdr:col>10</xdr:col>
      <xdr:colOff>114300</xdr:colOff>
      <xdr:row>57</xdr:row>
      <xdr:rowOff>68174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8711"/>
          <a:ext cx="889000" cy="7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59241</xdr:rowOff>
    </xdr:from>
    <xdr:to>
      <xdr:col>24</xdr:col>
      <xdr:colOff>114300</xdr:colOff>
      <xdr:row>56</xdr:row>
      <xdr:rowOff>160841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82118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1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26461</xdr:rowOff>
    </xdr:from>
    <xdr:to>
      <xdr:col>20</xdr:col>
      <xdr:colOff>38100</xdr:colOff>
      <xdr:row>56</xdr:row>
      <xdr:rowOff>128061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144588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0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97624</xdr:rowOff>
    </xdr:from>
    <xdr:to>
      <xdr:col>15</xdr:col>
      <xdr:colOff>101600</xdr:colOff>
      <xdr:row>57</xdr:row>
      <xdr:rowOff>27774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44301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116711</xdr:rowOff>
    </xdr:from>
    <xdr:to>
      <xdr:col>10</xdr:col>
      <xdr:colOff>165100</xdr:colOff>
      <xdr:row>57</xdr:row>
      <xdr:rowOff>46861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63388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9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17374</xdr:rowOff>
    </xdr:from>
    <xdr:to>
      <xdr:col>6</xdr:col>
      <xdr:colOff>38100</xdr:colOff>
      <xdr:row>57</xdr:row>
      <xdr:rowOff>118974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135501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254</xdr:rowOff>
    </xdr:from>
    <xdr:to>
      <xdr:col>24</xdr:col>
      <xdr:colOff>63500</xdr:colOff>
      <xdr:row>78</xdr:row>
      <xdr:rowOff>3062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3354"/>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xdr:rowOff>
    </xdr:from>
    <xdr:to>
      <xdr:col>19</xdr:col>
      <xdr:colOff>177800</xdr:colOff>
      <xdr:row>78</xdr:row>
      <xdr:rowOff>89458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3354"/>
          <a:ext cx="889000" cy="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84297</xdr:rowOff>
    </xdr:from>
    <xdr:to>
      <xdr:col>15</xdr:col>
      <xdr:colOff>50800</xdr:colOff>
      <xdr:row>78</xdr:row>
      <xdr:rowOff>89458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7397"/>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77329</xdr:rowOff>
    </xdr:from>
    <xdr:to>
      <xdr:col>10</xdr:col>
      <xdr:colOff>114300</xdr:colOff>
      <xdr:row>78</xdr:row>
      <xdr:rowOff>84297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0429"/>
          <a:ext cx="8890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123712</xdr:rowOff>
    </xdr:from>
    <xdr:to>
      <xdr:col>24</xdr:col>
      <xdr:colOff>114300</xdr:colOff>
      <xdr:row>78</xdr:row>
      <xdr:rowOff>53862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102139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120904</xdr:rowOff>
    </xdr:from>
    <xdr:to>
      <xdr:col>20</xdr:col>
      <xdr:colOff>38100</xdr:colOff>
      <xdr:row>78</xdr:row>
      <xdr:rowOff>51054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42181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38658</xdr:rowOff>
    </xdr:from>
    <xdr:to>
      <xdr:col>15</xdr:col>
      <xdr:colOff>101600</xdr:colOff>
      <xdr:row>78</xdr:row>
      <xdr:rowOff>140258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131385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33497</xdr:rowOff>
    </xdr:from>
    <xdr:to>
      <xdr:col>10</xdr:col>
      <xdr:colOff>165100</xdr:colOff>
      <xdr:row>78</xdr:row>
      <xdr:rowOff>135097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126224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26529</xdr:rowOff>
    </xdr:from>
    <xdr:to>
      <xdr:col>6</xdr:col>
      <xdr:colOff>38100</xdr:colOff>
      <xdr:row>78</xdr:row>
      <xdr:rowOff>128129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119256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111734</xdr:rowOff>
    </xdr:from>
    <xdr:to>
      <xdr:col>24</xdr:col>
      <xdr:colOff>63500</xdr:colOff>
      <xdr:row>95</xdr:row>
      <xdr:rowOff>155527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28034"/>
          <a:ext cx="8382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155527</xdr:rowOff>
    </xdr:from>
    <xdr:to>
      <xdr:col>19</xdr:col>
      <xdr:colOff>177800</xdr:colOff>
      <xdr:row>96</xdr:row>
      <xdr:rowOff>27784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43277"/>
          <a:ext cx="8890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27784</xdr:rowOff>
    </xdr:from>
    <xdr:to>
      <xdr:col>15</xdr:col>
      <xdr:colOff>50800</xdr:colOff>
      <xdr:row>96</xdr:row>
      <xdr:rowOff>65604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86984"/>
          <a:ext cx="889000" cy="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65604</xdr:rowOff>
    </xdr:from>
    <xdr:to>
      <xdr:col>10</xdr:col>
      <xdr:colOff>114300</xdr:colOff>
      <xdr:row>96</xdr:row>
      <xdr:rowOff>65725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24804"/>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60934</xdr:rowOff>
    </xdr:from>
    <xdr:to>
      <xdr:col>24</xdr:col>
      <xdr:colOff>114300</xdr:colOff>
      <xdr:row>94</xdr:row>
      <xdr:rowOff>162534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83811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2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104727</xdr:rowOff>
    </xdr:from>
    <xdr:to>
      <xdr:col>20</xdr:col>
      <xdr:colOff>38100</xdr:colOff>
      <xdr:row>96</xdr:row>
      <xdr:rowOff>34877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51404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148434</xdr:rowOff>
    </xdr:from>
    <xdr:to>
      <xdr:col>15</xdr:col>
      <xdr:colOff>101600</xdr:colOff>
      <xdr:row>96</xdr:row>
      <xdr:rowOff>78584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95111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14804</xdr:rowOff>
    </xdr:from>
    <xdr:to>
      <xdr:col>10</xdr:col>
      <xdr:colOff>165100</xdr:colOff>
      <xdr:row>96</xdr:row>
      <xdr:rowOff>116404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107531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14925</xdr:rowOff>
    </xdr:from>
    <xdr:to>
      <xdr:col>6</xdr:col>
      <xdr:colOff>38100</xdr:colOff>
      <xdr:row>96</xdr:row>
      <xdr:rowOff>116525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145703</xdr:rowOff>
    </xdr:from>
    <xdr:to>
      <xdr:col>55</xdr:col>
      <xdr:colOff>0</xdr:colOff>
      <xdr:row>35</xdr:row>
      <xdr:rowOff>66959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03553"/>
          <a:ext cx="838200" cy="26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145703</xdr:rowOff>
    </xdr:from>
    <xdr:to>
      <xdr:col>50</xdr:col>
      <xdr:colOff>114300</xdr:colOff>
      <xdr:row>35</xdr:row>
      <xdr:rowOff>20100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03553"/>
          <a:ext cx="889000" cy="2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20100</xdr:rowOff>
    </xdr:from>
    <xdr:to>
      <xdr:col>45</xdr:col>
      <xdr:colOff>177800</xdr:colOff>
      <xdr:row>35</xdr:row>
      <xdr:rowOff>70581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020850"/>
          <a:ext cx="889000" cy="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70581</xdr:rowOff>
    </xdr:from>
    <xdr:to>
      <xdr:col>41</xdr:col>
      <xdr:colOff>50800</xdr:colOff>
      <xdr:row>35</xdr:row>
      <xdr:rowOff>152347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71331"/>
          <a:ext cx="889000" cy="8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16159</xdr:rowOff>
    </xdr:from>
    <xdr:to>
      <xdr:col>55</xdr:col>
      <xdr:colOff>50800</xdr:colOff>
      <xdr:row>35</xdr:row>
      <xdr:rowOff>117759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39036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94903</xdr:rowOff>
    </xdr:from>
    <xdr:to>
      <xdr:col>50</xdr:col>
      <xdr:colOff>165100</xdr:colOff>
      <xdr:row>34</xdr:row>
      <xdr:rowOff>25053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41580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52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140750</xdr:rowOff>
    </xdr:from>
    <xdr:to>
      <xdr:col>46</xdr:col>
      <xdr:colOff>38100</xdr:colOff>
      <xdr:row>35</xdr:row>
      <xdr:rowOff>70900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87427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4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19781</xdr:rowOff>
    </xdr:from>
    <xdr:to>
      <xdr:col>41</xdr:col>
      <xdr:colOff>101600</xdr:colOff>
      <xdr:row>35</xdr:row>
      <xdr:rowOff>121381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137908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9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101547</xdr:rowOff>
    </xdr:from>
    <xdr:to>
      <xdr:col>36</xdr:col>
      <xdr:colOff>165100</xdr:colOff>
      <xdr:row>36</xdr:row>
      <xdr:rowOff>31697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48224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7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52026</xdr:rowOff>
    </xdr:from>
    <xdr:to>
      <xdr:col>55</xdr:col>
      <xdr:colOff>0</xdr:colOff>
      <xdr:row>58</xdr:row>
      <xdr:rowOff>95589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96126"/>
          <a:ext cx="8382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91756</xdr:rowOff>
    </xdr:from>
    <xdr:to>
      <xdr:col>50</xdr:col>
      <xdr:colOff>114300</xdr:colOff>
      <xdr:row>58</xdr:row>
      <xdr:rowOff>95589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35856"/>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75579</xdr:rowOff>
    </xdr:from>
    <xdr:to>
      <xdr:col>45</xdr:col>
      <xdr:colOff>177800</xdr:colOff>
      <xdr:row>58</xdr:row>
      <xdr:rowOff>91756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19679"/>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28525</xdr:rowOff>
    </xdr:from>
    <xdr:to>
      <xdr:col>41</xdr:col>
      <xdr:colOff>50800</xdr:colOff>
      <xdr:row>58</xdr:row>
      <xdr:rowOff>75579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72625"/>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1226</xdr:rowOff>
    </xdr:from>
    <xdr:to>
      <xdr:col>55</xdr:col>
      <xdr:colOff>50800</xdr:colOff>
      <xdr:row>58</xdr:row>
      <xdr:rowOff>102826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132053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3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44789</xdr:rowOff>
    </xdr:from>
    <xdr:to>
      <xdr:col>50</xdr:col>
      <xdr:colOff>165100</xdr:colOff>
      <xdr:row>58</xdr:row>
      <xdr:rowOff>146389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137516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40956</xdr:rowOff>
    </xdr:from>
    <xdr:to>
      <xdr:col>46</xdr:col>
      <xdr:colOff>38100</xdr:colOff>
      <xdr:row>58</xdr:row>
      <xdr:rowOff>142556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133683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24779</xdr:rowOff>
    </xdr:from>
    <xdr:to>
      <xdr:col>41</xdr:col>
      <xdr:colOff>101600</xdr:colOff>
      <xdr:row>58</xdr:row>
      <xdr:rowOff>126379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142906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149175</xdr:rowOff>
    </xdr:from>
    <xdr:to>
      <xdr:col>36</xdr:col>
      <xdr:colOff>165100</xdr:colOff>
      <xdr:row>58</xdr:row>
      <xdr:rowOff>79325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95852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9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81838</xdr:rowOff>
    </xdr:from>
    <xdr:to>
      <xdr:col>55</xdr:col>
      <xdr:colOff>0</xdr:colOff>
      <xdr:row>78</xdr:row>
      <xdr:rowOff>114976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54938"/>
          <a:ext cx="838200" cy="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114976</xdr:rowOff>
    </xdr:from>
    <xdr:to>
      <xdr:col>50</xdr:col>
      <xdr:colOff>114300</xdr:colOff>
      <xdr:row>78</xdr:row>
      <xdr:rowOff>120363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88076"/>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117050</xdr:rowOff>
    </xdr:from>
    <xdr:to>
      <xdr:col>45</xdr:col>
      <xdr:colOff>177800</xdr:colOff>
      <xdr:row>78</xdr:row>
      <xdr:rowOff>120363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90150"/>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117050</xdr:rowOff>
    </xdr:from>
    <xdr:to>
      <xdr:col>41</xdr:col>
      <xdr:colOff>50800</xdr:colOff>
      <xdr:row>78</xdr:row>
      <xdr:rowOff>135906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90150"/>
          <a:ext cx="8890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31038</xdr:rowOff>
    </xdr:from>
    <xdr:to>
      <xdr:col>55</xdr:col>
      <xdr:colOff>50800</xdr:colOff>
      <xdr:row>78</xdr:row>
      <xdr:rowOff>132638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161865</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64176</xdr:rowOff>
    </xdr:from>
    <xdr:to>
      <xdr:col>50</xdr:col>
      <xdr:colOff>165100</xdr:colOff>
      <xdr:row>78</xdr:row>
      <xdr:rowOff>165776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10853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1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69563</xdr:rowOff>
    </xdr:from>
    <xdr:to>
      <xdr:col>46</xdr:col>
      <xdr:colOff>38100</xdr:colOff>
      <xdr:row>78</xdr:row>
      <xdr:rowOff>171163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16240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66250</xdr:rowOff>
    </xdr:from>
    <xdr:to>
      <xdr:col>41</xdr:col>
      <xdr:colOff>101600</xdr:colOff>
      <xdr:row>78</xdr:row>
      <xdr:rowOff>167850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85106</xdr:rowOff>
    </xdr:from>
    <xdr:to>
      <xdr:col>36</xdr:col>
      <xdr:colOff>165100</xdr:colOff>
      <xdr:row>79</xdr:row>
      <xdr:rowOff>15256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5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161365</xdr:rowOff>
    </xdr:from>
    <xdr:to>
      <xdr:col>55</xdr:col>
      <xdr:colOff>0</xdr:colOff>
      <xdr:row>98</xdr:row>
      <xdr:rowOff>75084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92015"/>
          <a:ext cx="838200" cy="8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162412</xdr:rowOff>
    </xdr:from>
    <xdr:to>
      <xdr:col>50</xdr:col>
      <xdr:colOff>114300</xdr:colOff>
      <xdr:row>98</xdr:row>
      <xdr:rowOff>75084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93062"/>
          <a:ext cx="889000" cy="8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85723</xdr:rowOff>
    </xdr:from>
    <xdr:to>
      <xdr:col>45</xdr:col>
      <xdr:colOff>177800</xdr:colOff>
      <xdr:row>97</xdr:row>
      <xdr:rowOff>162412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16373"/>
          <a:ext cx="889000" cy="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39064</xdr:rowOff>
    </xdr:from>
    <xdr:to>
      <xdr:col>41</xdr:col>
      <xdr:colOff>50800</xdr:colOff>
      <xdr:row>97</xdr:row>
      <xdr:rowOff>85723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155364"/>
          <a:ext cx="889000" cy="5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110565</xdr:rowOff>
    </xdr:from>
    <xdr:to>
      <xdr:col>55</xdr:col>
      <xdr:colOff>50800</xdr:colOff>
      <xdr:row>98</xdr:row>
      <xdr:rowOff>40715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88992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1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24284</xdr:rowOff>
    </xdr:from>
    <xdr:to>
      <xdr:col>50</xdr:col>
      <xdr:colOff>165100</xdr:colOff>
      <xdr:row>98</xdr:row>
      <xdr:rowOff>125884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117011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1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111612</xdr:rowOff>
    </xdr:from>
    <xdr:to>
      <xdr:col>46</xdr:col>
      <xdr:colOff>38100</xdr:colOff>
      <xdr:row>98</xdr:row>
      <xdr:rowOff>41762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32889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3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34923</xdr:rowOff>
    </xdr:from>
    <xdr:to>
      <xdr:col>41</xdr:col>
      <xdr:colOff>101600</xdr:colOff>
      <xdr:row>97</xdr:row>
      <xdr:rowOff>136523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153050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4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159714</xdr:rowOff>
    </xdr:from>
    <xdr:to>
      <xdr:col>36</xdr:col>
      <xdr:colOff>165100</xdr:colOff>
      <xdr:row>94</xdr:row>
      <xdr:rowOff>89864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1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106391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87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127102</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2202"/>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127102</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2202"/>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76302</xdr:rowOff>
    </xdr:from>
    <xdr:to>
      <xdr:col>76</xdr:col>
      <xdr:colOff>165100</xdr:colOff>
      <xdr:row>39</xdr:row>
      <xdr:rowOff>6452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169029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98186</xdr:rowOff>
    </xdr:from>
    <xdr:to>
      <xdr:col>85</xdr:col>
      <xdr:colOff>127000</xdr:colOff>
      <xdr:row>76</xdr:row>
      <xdr:rowOff>125992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28386"/>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56423</xdr:rowOff>
    </xdr:from>
    <xdr:to>
      <xdr:col>81</xdr:col>
      <xdr:colOff>50800</xdr:colOff>
      <xdr:row>76</xdr:row>
      <xdr:rowOff>125992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86623"/>
          <a:ext cx="889000" cy="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33204</xdr:rowOff>
    </xdr:from>
    <xdr:to>
      <xdr:col>76</xdr:col>
      <xdr:colOff>114300</xdr:colOff>
      <xdr:row>76</xdr:row>
      <xdr:rowOff>56423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063404"/>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33204</xdr:rowOff>
    </xdr:from>
    <xdr:to>
      <xdr:col>71</xdr:col>
      <xdr:colOff>177800</xdr:colOff>
      <xdr:row>76</xdr:row>
      <xdr:rowOff>50626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63404"/>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47386</xdr:rowOff>
    </xdr:from>
    <xdr:to>
      <xdr:col>85</xdr:col>
      <xdr:colOff>177800</xdr:colOff>
      <xdr:row>76</xdr:row>
      <xdr:rowOff>148986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70263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75192</xdr:rowOff>
    </xdr:from>
    <xdr:to>
      <xdr:col>81</xdr:col>
      <xdr:colOff>101600</xdr:colOff>
      <xdr:row>77</xdr:row>
      <xdr:rowOff>5342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21869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88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5623</xdr:rowOff>
    </xdr:from>
    <xdr:to>
      <xdr:col>76</xdr:col>
      <xdr:colOff>165100</xdr:colOff>
      <xdr:row>76</xdr:row>
      <xdr:rowOff>107223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123750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1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153854</xdr:rowOff>
    </xdr:from>
    <xdr:to>
      <xdr:col>72</xdr:col>
      <xdr:colOff>38100</xdr:colOff>
      <xdr:row>76</xdr:row>
      <xdr:rowOff>84004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100532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78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171276</xdr:rowOff>
    </xdr:from>
    <xdr:to>
      <xdr:col>67</xdr:col>
      <xdr:colOff>101600</xdr:colOff>
      <xdr:row>76</xdr:row>
      <xdr:rowOff>101426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117953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8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3361</xdr:rowOff>
    </xdr:from>
    <xdr:to>
      <xdr:col>85</xdr:col>
      <xdr:colOff>127000</xdr:colOff>
      <xdr:row>98</xdr:row>
      <xdr:rowOff>3880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05461"/>
          <a:ext cx="8382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3361</xdr:rowOff>
    </xdr:from>
    <xdr:to>
      <xdr:col>81</xdr:col>
      <xdr:colOff>50800</xdr:colOff>
      <xdr:row>98</xdr:row>
      <xdr:rowOff>36072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05461"/>
          <a:ext cx="889000" cy="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36072</xdr:rowOff>
    </xdr:from>
    <xdr:to>
      <xdr:col>76</xdr:col>
      <xdr:colOff>114300</xdr:colOff>
      <xdr:row>98</xdr:row>
      <xdr:rowOff>57724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38172"/>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57724</xdr:rowOff>
    </xdr:from>
    <xdr:to>
      <xdr:col>71</xdr:col>
      <xdr:colOff>177800</xdr:colOff>
      <xdr:row>98</xdr:row>
      <xdr:rowOff>60843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59824"/>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124530</xdr:rowOff>
    </xdr:from>
    <xdr:to>
      <xdr:col>85</xdr:col>
      <xdr:colOff>177800</xdr:colOff>
      <xdr:row>98</xdr:row>
      <xdr:rowOff>54680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147407</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124011</xdr:rowOff>
    </xdr:from>
    <xdr:to>
      <xdr:col>81</xdr:col>
      <xdr:colOff>101600</xdr:colOff>
      <xdr:row>98</xdr:row>
      <xdr:rowOff>54161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70688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2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156722</xdr:rowOff>
    </xdr:from>
    <xdr:to>
      <xdr:col>76</xdr:col>
      <xdr:colOff>165100</xdr:colOff>
      <xdr:row>98</xdr:row>
      <xdr:rowOff>86872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103399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6924</xdr:rowOff>
    </xdr:from>
    <xdr:to>
      <xdr:col>72</xdr:col>
      <xdr:colOff>38100</xdr:colOff>
      <xdr:row>98</xdr:row>
      <xdr:rowOff>108524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125051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8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10043</xdr:rowOff>
    </xdr:from>
    <xdr:to>
      <xdr:col>67</xdr:col>
      <xdr:colOff>101600</xdr:colOff>
      <xdr:row>98</xdr:row>
      <xdr:rowOff>111643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128170</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8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39884</xdr:rowOff>
    </xdr:from>
    <xdr:to>
      <xdr:col>116</xdr:col>
      <xdr:colOff>63500</xdr:colOff>
      <xdr:row>59</xdr:row>
      <xdr:rowOff>41026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543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6442</xdr:rowOff>
    </xdr:from>
    <xdr:to>
      <xdr:col>111</xdr:col>
      <xdr:colOff>177800</xdr:colOff>
      <xdr:row>59</xdr:row>
      <xdr:rowOff>41026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21992"/>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6442</xdr:rowOff>
    </xdr:from>
    <xdr:to>
      <xdr:col>107</xdr:col>
      <xdr:colOff>50800</xdr:colOff>
      <xdr:row>59</xdr:row>
      <xdr:rowOff>44537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21992"/>
          <a:ext cx="8890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44537</xdr:rowOff>
    </xdr:from>
    <xdr:to>
      <xdr:col>102</xdr:col>
      <xdr:colOff>114300</xdr:colOff>
      <xdr:row>59</xdr:row>
      <xdr:rowOff>46692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6008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160534</xdr:rowOff>
    </xdr:from>
    <xdr:to>
      <xdr:col>116</xdr:col>
      <xdr:colOff>114300</xdr:colOff>
      <xdr:row>59</xdr:row>
      <xdr:rowOff>90684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75461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161676</xdr:rowOff>
    </xdr:from>
    <xdr:to>
      <xdr:col>112</xdr:col>
      <xdr:colOff>38100</xdr:colOff>
      <xdr:row>59</xdr:row>
      <xdr:rowOff>91826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82953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9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127092</xdr:rowOff>
    </xdr:from>
    <xdr:to>
      <xdr:col>107</xdr:col>
      <xdr:colOff>101600</xdr:colOff>
      <xdr:row>59</xdr:row>
      <xdr:rowOff>57242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48369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165187</xdr:rowOff>
    </xdr:from>
    <xdr:to>
      <xdr:col>102</xdr:col>
      <xdr:colOff>165100</xdr:colOff>
      <xdr:row>59</xdr:row>
      <xdr:rowOff>95337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86464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167342</xdr:rowOff>
    </xdr:from>
    <xdr:to>
      <xdr:col>98</xdr:col>
      <xdr:colOff>38100</xdr:colOff>
      <xdr:row>59</xdr:row>
      <xdr:rowOff>97492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88619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119354</xdr:rowOff>
    </xdr:from>
    <xdr:to>
      <xdr:col>116</xdr:col>
      <xdr:colOff>63500</xdr:colOff>
      <xdr:row>77</xdr:row>
      <xdr:rowOff>122464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321004"/>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122464</xdr:rowOff>
    </xdr:from>
    <xdr:to>
      <xdr:col>111</xdr:col>
      <xdr:colOff>177800</xdr:colOff>
      <xdr:row>77</xdr:row>
      <xdr:rowOff>122926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24114"/>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101130</xdr:rowOff>
    </xdr:from>
    <xdr:to>
      <xdr:col>107</xdr:col>
      <xdr:colOff>50800</xdr:colOff>
      <xdr:row>77</xdr:row>
      <xdr:rowOff>122926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02780"/>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101130</xdr:rowOff>
    </xdr:from>
    <xdr:to>
      <xdr:col>102</xdr:col>
      <xdr:colOff>114300</xdr:colOff>
      <xdr:row>77</xdr:row>
      <xdr:rowOff>122234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302780"/>
          <a:ext cx="8890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68554</xdr:rowOff>
    </xdr:from>
    <xdr:to>
      <xdr:col>116</xdr:col>
      <xdr:colOff>114300</xdr:colOff>
      <xdr:row>77</xdr:row>
      <xdr:rowOff>170154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154931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71664</xdr:rowOff>
    </xdr:from>
    <xdr:to>
      <xdr:col>112</xdr:col>
      <xdr:colOff>38100</xdr:colOff>
      <xdr:row>78</xdr:row>
      <xdr:rowOff>1814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164391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72126</xdr:rowOff>
    </xdr:from>
    <xdr:to>
      <xdr:col>107</xdr:col>
      <xdr:colOff>101600</xdr:colOff>
      <xdr:row>78</xdr:row>
      <xdr:rowOff>2276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164853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50330</xdr:rowOff>
    </xdr:from>
    <xdr:to>
      <xdr:col>102</xdr:col>
      <xdr:colOff>165100</xdr:colOff>
      <xdr:row>77</xdr:row>
      <xdr:rowOff>151930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143057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71434</xdr:rowOff>
    </xdr:from>
    <xdr:to>
      <xdr:col>98</xdr:col>
      <xdr:colOff>38100</xdr:colOff>
      <xdr:row>78</xdr:row>
      <xdr:rowOff>1584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164161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・人件費については、定員管理適正化計画等により採用を進めている。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・物件費、維持補修費については事務事業の見直し、抑制に努めている。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・扶助費については、福祉施策等による増となっているが、類似団体内平均値の推移とほぼ同じ動きとなっている。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・普通建設事業における費用が大きく増えている要因として、コロナ関連における設備改修等も影響している。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・積立金の増加は農業基盤整備等に係るものであるが、大型事業が引き続いて行われているため今後も同水準で推移していく。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今後についても、少子高齢化に伴う扶助費の増加や物件費の高騰で各経費の抑制が難しくなってくるが、事業の緊急性・必要性を把握し、将来負担に配慮しながら進めていく。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2,209
191.15
4,523,188
4,430,902
66,700
2,190,968
3,821,315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114326</xdr:rowOff>
    </xdr:from>
    <xdr:to>
      <xdr:col>24</xdr:col>
      <xdr:colOff>63500</xdr:colOff>
      <xdr:row>36</xdr:row>
      <xdr:rowOff>123127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86526"/>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101448</xdr:rowOff>
    </xdr:from>
    <xdr:to>
      <xdr:col>19</xdr:col>
      <xdr:colOff>177800</xdr:colOff>
      <xdr:row>36</xdr:row>
      <xdr:rowOff>123127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73648"/>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101448</xdr:rowOff>
    </xdr:from>
    <xdr:to>
      <xdr:col>15</xdr:col>
      <xdr:colOff>50800</xdr:colOff>
      <xdr:row>36</xdr:row>
      <xdr:rowOff>121869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73648"/>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121869</xdr:rowOff>
    </xdr:from>
    <xdr:to>
      <xdr:col>10</xdr:col>
      <xdr:colOff>114300</xdr:colOff>
      <xdr:row>36</xdr:row>
      <xdr:rowOff>167322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94069"/>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63526</xdr:rowOff>
    </xdr:from>
    <xdr:to>
      <xdr:col>24</xdr:col>
      <xdr:colOff>114300</xdr:colOff>
      <xdr:row>36</xdr:row>
      <xdr:rowOff>165126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86403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72327</xdr:rowOff>
    </xdr:from>
    <xdr:to>
      <xdr:col>20</xdr:col>
      <xdr:colOff>38100</xdr:colOff>
      <xdr:row>37</xdr:row>
      <xdr:rowOff>2477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19004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50648</xdr:rowOff>
    </xdr:from>
    <xdr:to>
      <xdr:col>15</xdr:col>
      <xdr:colOff>101600</xdr:colOff>
      <xdr:row>36</xdr:row>
      <xdr:rowOff>152248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168775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71069</xdr:rowOff>
    </xdr:from>
    <xdr:to>
      <xdr:col>10</xdr:col>
      <xdr:colOff>165100</xdr:colOff>
      <xdr:row>37</xdr:row>
      <xdr:rowOff>1219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17746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116522</xdr:rowOff>
    </xdr:from>
    <xdr:to>
      <xdr:col>6</xdr:col>
      <xdr:colOff>38100</xdr:colOff>
      <xdr:row>37</xdr:row>
      <xdr:rowOff>46672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63199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11376</xdr:rowOff>
    </xdr:from>
    <xdr:to>
      <xdr:col>24</xdr:col>
      <xdr:colOff>63500</xdr:colOff>
      <xdr:row>58</xdr:row>
      <xdr:rowOff>37824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5476"/>
          <a:ext cx="8382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37824</xdr:rowOff>
    </xdr:from>
    <xdr:to>
      <xdr:col>19</xdr:col>
      <xdr:colOff>177800</xdr:colOff>
      <xdr:row>58</xdr:row>
      <xdr:rowOff>58041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1924"/>
          <a:ext cx="88900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43667</xdr:rowOff>
    </xdr:from>
    <xdr:to>
      <xdr:col>15</xdr:col>
      <xdr:colOff>50800</xdr:colOff>
      <xdr:row>58</xdr:row>
      <xdr:rowOff>58041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7767"/>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168552</xdr:rowOff>
    </xdr:from>
    <xdr:to>
      <xdr:col>10</xdr:col>
      <xdr:colOff>114300</xdr:colOff>
      <xdr:row>58</xdr:row>
      <xdr:rowOff>43667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41202"/>
          <a:ext cx="889000" cy="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132026</xdr:rowOff>
    </xdr:from>
    <xdr:to>
      <xdr:col>24</xdr:col>
      <xdr:colOff>114300</xdr:colOff>
      <xdr:row>58</xdr:row>
      <xdr:rowOff>62176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91403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158474</xdr:rowOff>
    </xdr:from>
    <xdr:to>
      <xdr:col>20</xdr:col>
      <xdr:colOff>38100</xdr:colOff>
      <xdr:row>58</xdr:row>
      <xdr:rowOff>88624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105151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70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7241</xdr:rowOff>
    </xdr:from>
    <xdr:to>
      <xdr:col>15</xdr:col>
      <xdr:colOff>101600</xdr:colOff>
      <xdr:row>58</xdr:row>
      <xdr:rowOff>108841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125368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2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164317</xdr:rowOff>
    </xdr:from>
    <xdr:to>
      <xdr:col>10</xdr:col>
      <xdr:colOff>165100</xdr:colOff>
      <xdr:row>58</xdr:row>
      <xdr:rowOff>94467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117752</xdr:rowOff>
    </xdr:from>
    <xdr:to>
      <xdr:col>6</xdr:col>
      <xdr:colOff>38100</xdr:colOff>
      <xdr:row>58</xdr:row>
      <xdr:rowOff>47902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64429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50592</xdr:rowOff>
    </xdr:from>
    <xdr:to>
      <xdr:col>24</xdr:col>
      <xdr:colOff>63500</xdr:colOff>
      <xdr:row>78</xdr:row>
      <xdr:rowOff>42946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252242"/>
          <a:ext cx="838200" cy="1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50592</xdr:rowOff>
    </xdr:from>
    <xdr:to>
      <xdr:col>19</xdr:col>
      <xdr:colOff>177800</xdr:colOff>
      <xdr:row>78</xdr:row>
      <xdr:rowOff>77907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252242"/>
          <a:ext cx="889000" cy="19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77907</xdr:rowOff>
    </xdr:from>
    <xdr:to>
      <xdr:col>15</xdr:col>
      <xdr:colOff>50800</xdr:colOff>
      <xdr:row>78</xdr:row>
      <xdr:rowOff>124599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51007"/>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124599</xdr:rowOff>
    </xdr:from>
    <xdr:to>
      <xdr:col>10</xdr:col>
      <xdr:colOff>114300</xdr:colOff>
      <xdr:row>79</xdr:row>
      <xdr:rowOff>43459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97699"/>
          <a:ext cx="889000" cy="9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163596</xdr:rowOff>
    </xdr:from>
    <xdr:to>
      <xdr:col>24</xdr:col>
      <xdr:colOff>114300</xdr:colOff>
      <xdr:row>78</xdr:row>
      <xdr:rowOff>93746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15023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1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171242</xdr:rowOff>
    </xdr:from>
    <xdr:to>
      <xdr:col>20</xdr:col>
      <xdr:colOff>38100</xdr:colOff>
      <xdr:row>77</xdr:row>
      <xdr:rowOff>101392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117919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97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27107</xdr:rowOff>
    </xdr:from>
    <xdr:to>
      <xdr:col>15</xdr:col>
      <xdr:colOff>101600</xdr:colOff>
      <xdr:row>78</xdr:row>
      <xdr:rowOff>128707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145234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7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73799</xdr:rowOff>
    </xdr:from>
    <xdr:to>
      <xdr:col>10</xdr:col>
      <xdr:colOff>165100</xdr:colOff>
      <xdr:row>79</xdr:row>
      <xdr:rowOff>3949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20476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2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164109</xdr:rowOff>
    </xdr:from>
    <xdr:to>
      <xdr:col>6</xdr:col>
      <xdr:colOff>38100</xdr:colOff>
      <xdr:row>79</xdr:row>
      <xdr:rowOff>94259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85386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140412</xdr:rowOff>
    </xdr:from>
    <xdr:to>
      <xdr:col>24</xdr:col>
      <xdr:colOff>63500</xdr:colOff>
      <xdr:row>97</xdr:row>
      <xdr:rowOff>160755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71062"/>
          <a:ext cx="838200" cy="2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160755</xdr:rowOff>
    </xdr:from>
    <xdr:to>
      <xdr:col>19</xdr:col>
      <xdr:colOff>177800</xdr:colOff>
      <xdr:row>98</xdr:row>
      <xdr:rowOff>14447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91405"/>
          <a:ext cx="889000" cy="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2577</xdr:rowOff>
    </xdr:from>
    <xdr:to>
      <xdr:col>15</xdr:col>
      <xdr:colOff>50800</xdr:colOff>
      <xdr:row>98</xdr:row>
      <xdr:rowOff>14447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4677"/>
          <a:ext cx="8890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2577</xdr:rowOff>
    </xdr:from>
    <xdr:to>
      <xdr:col>10</xdr:col>
      <xdr:colOff>114300</xdr:colOff>
      <xdr:row>98</xdr:row>
      <xdr:rowOff>48988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04677"/>
          <a:ext cx="889000" cy="4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89612</xdr:rowOff>
    </xdr:from>
    <xdr:to>
      <xdr:col>24</xdr:col>
      <xdr:colOff>114300</xdr:colOff>
      <xdr:row>98</xdr:row>
      <xdr:rowOff>19762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68039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109955</xdr:rowOff>
    </xdr:from>
    <xdr:to>
      <xdr:col>20</xdr:col>
      <xdr:colOff>38100</xdr:colOff>
      <xdr:row>98</xdr:row>
      <xdr:rowOff>40105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31232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3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135097</xdr:rowOff>
    </xdr:from>
    <xdr:to>
      <xdr:col>15</xdr:col>
      <xdr:colOff>101600</xdr:colOff>
      <xdr:row>98</xdr:row>
      <xdr:rowOff>65247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56374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123227</xdr:rowOff>
    </xdr:from>
    <xdr:to>
      <xdr:col>10</xdr:col>
      <xdr:colOff>165100</xdr:colOff>
      <xdr:row>98</xdr:row>
      <xdr:rowOff>53377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44504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169638</xdr:rowOff>
    </xdr:from>
    <xdr:to>
      <xdr:col>6</xdr:col>
      <xdr:colOff>38100</xdr:colOff>
      <xdr:row>98</xdr:row>
      <xdr:rowOff>99788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90915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15113</xdr:rowOff>
    </xdr:from>
    <xdr:to>
      <xdr:col>55</xdr:col>
      <xdr:colOff>0</xdr:colOff>
      <xdr:row>39</xdr:row>
      <xdr:rowOff>28321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01663"/>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15113</xdr:rowOff>
    </xdr:from>
    <xdr:to>
      <xdr:col>50</xdr:col>
      <xdr:colOff>114300</xdr:colOff>
      <xdr:row>39</xdr:row>
      <xdr:rowOff>16256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016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16256</xdr:rowOff>
    </xdr:from>
    <xdr:to>
      <xdr:col>45</xdr:col>
      <xdr:colOff>177800</xdr:colOff>
      <xdr:row>39</xdr:row>
      <xdr:rowOff>17526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02806"/>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17526</xdr:rowOff>
    </xdr:from>
    <xdr:to>
      <xdr:col>41</xdr:col>
      <xdr:colOff>50800</xdr:colOff>
      <xdr:row>39</xdr:row>
      <xdr:rowOff>19685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0407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148971</xdr:rowOff>
    </xdr:from>
    <xdr:to>
      <xdr:col>55</xdr:col>
      <xdr:colOff>50800</xdr:colOff>
      <xdr:row>39</xdr:row>
      <xdr:rowOff>79121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63898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135763</xdr:rowOff>
    </xdr:from>
    <xdr:to>
      <xdr:col>50</xdr:col>
      <xdr:colOff>165100</xdr:colOff>
      <xdr:row>39</xdr:row>
      <xdr:rowOff>65913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57040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136906</xdr:rowOff>
    </xdr:from>
    <xdr:to>
      <xdr:col>46</xdr:col>
      <xdr:colOff>38100</xdr:colOff>
      <xdr:row>39</xdr:row>
      <xdr:rowOff>67056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58183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138176</xdr:rowOff>
    </xdr:from>
    <xdr:to>
      <xdr:col>41</xdr:col>
      <xdr:colOff>101600</xdr:colOff>
      <xdr:row>39</xdr:row>
      <xdr:rowOff>68326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59453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140335</xdr:rowOff>
    </xdr:from>
    <xdr:to>
      <xdr:col>36</xdr:col>
      <xdr:colOff>165100</xdr:colOff>
      <xdr:row>39</xdr:row>
      <xdr:rowOff>70485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61612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159894</xdr:rowOff>
    </xdr:from>
    <xdr:to>
      <xdr:col>55</xdr:col>
      <xdr:colOff>0</xdr:colOff>
      <xdr:row>56</xdr:row>
      <xdr:rowOff>161654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61094"/>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159894</xdr:rowOff>
    </xdr:from>
    <xdr:to>
      <xdr:col>50</xdr:col>
      <xdr:colOff>114300</xdr:colOff>
      <xdr:row>56</xdr:row>
      <xdr:rowOff>160952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61094"/>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160952</xdr:rowOff>
    </xdr:from>
    <xdr:to>
      <xdr:col>45</xdr:col>
      <xdr:colOff>177800</xdr:colOff>
      <xdr:row>57</xdr:row>
      <xdr:rowOff>29681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62152"/>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130061</xdr:rowOff>
    </xdr:from>
    <xdr:to>
      <xdr:col>41</xdr:col>
      <xdr:colOff>50800</xdr:colOff>
      <xdr:row>57</xdr:row>
      <xdr:rowOff>29681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31261"/>
          <a:ext cx="889000" cy="7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110854</xdr:rowOff>
    </xdr:from>
    <xdr:to>
      <xdr:col>55</xdr:col>
      <xdr:colOff>50800</xdr:colOff>
      <xdr:row>57</xdr:row>
      <xdr:rowOff>41004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133731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6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109094</xdr:rowOff>
    </xdr:from>
    <xdr:to>
      <xdr:col>50</xdr:col>
      <xdr:colOff>165100</xdr:colOff>
      <xdr:row>57</xdr:row>
      <xdr:rowOff>39244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55771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110152</xdr:rowOff>
    </xdr:from>
    <xdr:to>
      <xdr:col>46</xdr:col>
      <xdr:colOff>38100</xdr:colOff>
      <xdr:row>57</xdr:row>
      <xdr:rowOff>40302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56829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150331</xdr:rowOff>
    </xdr:from>
    <xdr:to>
      <xdr:col>41</xdr:col>
      <xdr:colOff>101600</xdr:colOff>
      <xdr:row>57</xdr:row>
      <xdr:rowOff>80481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97008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2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79261</xdr:rowOff>
    </xdr:from>
    <xdr:to>
      <xdr:col>36</xdr:col>
      <xdr:colOff>165100</xdr:colOff>
      <xdr:row>57</xdr:row>
      <xdr:rowOff>9411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25938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116405</xdr:rowOff>
    </xdr:from>
    <xdr:to>
      <xdr:col>55</xdr:col>
      <xdr:colOff>0</xdr:colOff>
      <xdr:row>78</xdr:row>
      <xdr:rowOff>12850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18055"/>
          <a:ext cx="8382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116405</xdr:rowOff>
    </xdr:from>
    <xdr:to>
      <xdr:col>50</xdr:col>
      <xdr:colOff>114300</xdr:colOff>
      <xdr:row>78</xdr:row>
      <xdr:rowOff>44180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18055"/>
          <a:ext cx="889000" cy="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44180</xdr:rowOff>
    </xdr:from>
    <xdr:to>
      <xdr:col>45</xdr:col>
      <xdr:colOff>177800</xdr:colOff>
      <xdr:row>78</xdr:row>
      <xdr:rowOff>46248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728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46248</xdr:rowOff>
    </xdr:from>
    <xdr:to>
      <xdr:col>41</xdr:col>
      <xdr:colOff>50800</xdr:colOff>
      <xdr:row>78</xdr:row>
      <xdr:rowOff>55404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9348"/>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133500</xdr:rowOff>
    </xdr:from>
    <xdr:to>
      <xdr:col>55</xdr:col>
      <xdr:colOff>50800</xdr:colOff>
      <xdr:row>78</xdr:row>
      <xdr:rowOff>63650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65605</xdr:rowOff>
    </xdr:from>
    <xdr:to>
      <xdr:col>50</xdr:col>
      <xdr:colOff>165100</xdr:colOff>
      <xdr:row>77</xdr:row>
      <xdr:rowOff>167205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12282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4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164830</xdr:rowOff>
    </xdr:from>
    <xdr:to>
      <xdr:col>46</xdr:col>
      <xdr:colOff>38100</xdr:colOff>
      <xdr:row>78</xdr:row>
      <xdr:rowOff>94980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86107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166898</xdr:rowOff>
    </xdr:from>
    <xdr:to>
      <xdr:col>41</xdr:col>
      <xdr:colOff>101600</xdr:colOff>
      <xdr:row>78</xdr:row>
      <xdr:rowOff>97048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88175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4604</xdr:rowOff>
    </xdr:from>
    <xdr:to>
      <xdr:col>36</xdr:col>
      <xdr:colOff>165100</xdr:colOff>
      <xdr:row>78</xdr:row>
      <xdr:rowOff>106204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97331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73177</xdr:rowOff>
    </xdr:from>
    <xdr:to>
      <xdr:col>55</xdr:col>
      <xdr:colOff>0</xdr:colOff>
      <xdr:row>96</xdr:row>
      <xdr:rowOff>10415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60927"/>
          <a:ext cx="838200" cy="10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10415</xdr:rowOff>
    </xdr:from>
    <xdr:to>
      <xdr:col>50</xdr:col>
      <xdr:colOff>114300</xdr:colOff>
      <xdr:row>96</xdr:row>
      <xdr:rowOff>78180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69615"/>
          <a:ext cx="889000" cy="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78180</xdr:rowOff>
    </xdr:from>
    <xdr:to>
      <xdr:col>45</xdr:col>
      <xdr:colOff>177800</xdr:colOff>
      <xdr:row>96</xdr:row>
      <xdr:rowOff>101957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37380"/>
          <a:ext cx="889000" cy="2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101957</xdr:rowOff>
    </xdr:from>
    <xdr:to>
      <xdr:col>41</xdr:col>
      <xdr:colOff>50800</xdr:colOff>
      <xdr:row>97</xdr:row>
      <xdr:rowOff>93199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61157"/>
          <a:ext cx="889000" cy="16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22377</xdr:rowOff>
    </xdr:from>
    <xdr:to>
      <xdr:col>55</xdr:col>
      <xdr:colOff>50800</xdr:colOff>
      <xdr:row>95</xdr:row>
      <xdr:rowOff>123977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45254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6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131065</xdr:rowOff>
    </xdr:from>
    <xdr:to>
      <xdr:col>50</xdr:col>
      <xdr:colOff>165100</xdr:colOff>
      <xdr:row>96</xdr:row>
      <xdr:rowOff>61215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77742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9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27380</xdr:rowOff>
    </xdr:from>
    <xdr:to>
      <xdr:col>46</xdr:col>
      <xdr:colOff>38100</xdr:colOff>
      <xdr:row>96</xdr:row>
      <xdr:rowOff>128980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145507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51157</xdr:rowOff>
    </xdr:from>
    <xdr:to>
      <xdr:col>41</xdr:col>
      <xdr:colOff>101600</xdr:colOff>
      <xdr:row>96</xdr:row>
      <xdr:rowOff>152757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169284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8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42399</xdr:rowOff>
    </xdr:from>
    <xdr:to>
      <xdr:col>36</xdr:col>
      <xdr:colOff>165100</xdr:colOff>
      <xdr:row>97</xdr:row>
      <xdr:rowOff>143999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135126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150619</xdr:rowOff>
    </xdr:from>
    <xdr:to>
      <xdr:col>85</xdr:col>
      <xdr:colOff>127000</xdr:colOff>
      <xdr:row>37</xdr:row>
      <xdr:rowOff>1115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22819"/>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126845</xdr:rowOff>
    </xdr:from>
    <xdr:to>
      <xdr:col>81</xdr:col>
      <xdr:colOff>50800</xdr:colOff>
      <xdr:row>37</xdr:row>
      <xdr:rowOff>1115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990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126845</xdr:rowOff>
    </xdr:from>
    <xdr:to>
      <xdr:col>76</xdr:col>
      <xdr:colOff>114300</xdr:colOff>
      <xdr:row>37</xdr:row>
      <xdr:rowOff>24128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99045"/>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24128</xdr:rowOff>
    </xdr:from>
    <xdr:to>
      <xdr:col>71</xdr:col>
      <xdr:colOff>177800</xdr:colOff>
      <xdr:row>37</xdr:row>
      <xdr:rowOff>56383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67778"/>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99819</xdr:rowOff>
    </xdr:from>
    <xdr:to>
      <xdr:col>85</xdr:col>
      <xdr:colOff>177800</xdr:colOff>
      <xdr:row>37</xdr:row>
      <xdr:rowOff>29969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78246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121765</xdr:rowOff>
    </xdr:from>
    <xdr:to>
      <xdr:col>81</xdr:col>
      <xdr:colOff>101600</xdr:colOff>
      <xdr:row>37</xdr:row>
      <xdr:rowOff>51915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43042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76045</xdr:rowOff>
    </xdr:from>
    <xdr:to>
      <xdr:col>76</xdr:col>
      <xdr:colOff>165100</xdr:colOff>
      <xdr:row>37</xdr:row>
      <xdr:rowOff>6195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22722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144778</xdr:rowOff>
    </xdr:from>
    <xdr:to>
      <xdr:col>72</xdr:col>
      <xdr:colOff>38100</xdr:colOff>
      <xdr:row>37</xdr:row>
      <xdr:rowOff>74928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66055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5583</xdr:rowOff>
    </xdr:from>
    <xdr:to>
      <xdr:col>67</xdr:col>
      <xdr:colOff>101600</xdr:colOff>
      <xdr:row>37</xdr:row>
      <xdr:rowOff>107183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98310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166805</xdr:rowOff>
    </xdr:from>
    <xdr:to>
      <xdr:col>85</xdr:col>
      <xdr:colOff>127000</xdr:colOff>
      <xdr:row>58</xdr:row>
      <xdr:rowOff>44038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39455"/>
          <a:ext cx="8382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27439</xdr:rowOff>
    </xdr:from>
    <xdr:to>
      <xdr:col>81</xdr:col>
      <xdr:colOff>50800</xdr:colOff>
      <xdr:row>58</xdr:row>
      <xdr:rowOff>44038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71539"/>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27439</xdr:rowOff>
    </xdr:from>
    <xdr:to>
      <xdr:col>76</xdr:col>
      <xdr:colOff>114300</xdr:colOff>
      <xdr:row>58</xdr:row>
      <xdr:rowOff>59008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71539"/>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59008</xdr:rowOff>
    </xdr:from>
    <xdr:to>
      <xdr:col>71</xdr:col>
      <xdr:colOff>177800</xdr:colOff>
      <xdr:row>58</xdr:row>
      <xdr:rowOff>78670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03108"/>
          <a:ext cx="889000" cy="1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116005</xdr:rowOff>
    </xdr:from>
    <xdr:to>
      <xdr:col>85</xdr:col>
      <xdr:colOff>177800</xdr:colOff>
      <xdr:row>58</xdr:row>
      <xdr:rowOff>46155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94432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164688</xdr:rowOff>
    </xdr:from>
    <xdr:to>
      <xdr:col>81</xdr:col>
      <xdr:colOff>101600</xdr:colOff>
      <xdr:row>58</xdr:row>
      <xdr:rowOff>94838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85965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148089</xdr:rowOff>
    </xdr:from>
    <xdr:to>
      <xdr:col>76</xdr:col>
      <xdr:colOff>165100</xdr:colOff>
      <xdr:row>58</xdr:row>
      <xdr:rowOff>78239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69366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8208</xdr:rowOff>
    </xdr:from>
    <xdr:to>
      <xdr:col>72</xdr:col>
      <xdr:colOff>38100</xdr:colOff>
      <xdr:row>58</xdr:row>
      <xdr:rowOff>109808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100935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27870</xdr:rowOff>
    </xdr:from>
    <xdr:to>
      <xdr:col>67</xdr:col>
      <xdr:colOff>101600</xdr:colOff>
      <xdr:row>58</xdr:row>
      <xdr:rowOff>129470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120597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127102</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0202"/>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127102</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0202"/>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76302</xdr:rowOff>
    </xdr:from>
    <xdr:to>
      <xdr:col>76</xdr:col>
      <xdr:colOff>165100</xdr:colOff>
      <xdr:row>79</xdr:row>
      <xdr:rowOff>6452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169029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98186</xdr:rowOff>
    </xdr:from>
    <xdr:to>
      <xdr:col>85</xdr:col>
      <xdr:colOff>127000</xdr:colOff>
      <xdr:row>96</xdr:row>
      <xdr:rowOff>125992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57386"/>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56423</xdr:rowOff>
    </xdr:from>
    <xdr:to>
      <xdr:col>81</xdr:col>
      <xdr:colOff>50800</xdr:colOff>
      <xdr:row>96</xdr:row>
      <xdr:rowOff>125992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15623"/>
          <a:ext cx="889000" cy="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33204</xdr:rowOff>
    </xdr:from>
    <xdr:to>
      <xdr:col>76</xdr:col>
      <xdr:colOff>114300</xdr:colOff>
      <xdr:row>96</xdr:row>
      <xdr:rowOff>56423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492404"/>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33204</xdr:rowOff>
    </xdr:from>
    <xdr:to>
      <xdr:col>71</xdr:col>
      <xdr:colOff>177800</xdr:colOff>
      <xdr:row>96</xdr:row>
      <xdr:rowOff>50626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492404"/>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47386</xdr:rowOff>
    </xdr:from>
    <xdr:to>
      <xdr:col>85</xdr:col>
      <xdr:colOff>177800</xdr:colOff>
      <xdr:row>96</xdr:row>
      <xdr:rowOff>148986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70263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5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75192</xdr:rowOff>
    </xdr:from>
    <xdr:to>
      <xdr:col>81</xdr:col>
      <xdr:colOff>101600</xdr:colOff>
      <xdr:row>97</xdr:row>
      <xdr:rowOff>5342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21869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0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5623</xdr:rowOff>
    </xdr:from>
    <xdr:to>
      <xdr:col>76</xdr:col>
      <xdr:colOff>165100</xdr:colOff>
      <xdr:row>96</xdr:row>
      <xdr:rowOff>107223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123750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153854</xdr:rowOff>
    </xdr:from>
    <xdr:to>
      <xdr:col>72</xdr:col>
      <xdr:colOff>38100</xdr:colOff>
      <xdr:row>96</xdr:row>
      <xdr:rowOff>84004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100531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21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171276</xdr:rowOff>
    </xdr:from>
    <xdr:to>
      <xdr:col>67</xdr:col>
      <xdr:colOff>101600</xdr:colOff>
      <xdr:row>96</xdr:row>
      <xdr:rowOff>101426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4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117953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23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・総務費においては、公共施設維持管理費等による増が要因で高い水準にあるが、大型事業（光回線整備）により増加したもの。今後は類似団体内平均値程度に下がる見通しである。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・民生費においては、コロナ関連事業による負担金補助が影響が落ち着き減少となっているが、福祉施策による動向に注視していく。　・衛生費においては、一部事務組合等に係る施設更新事業（火葬場建設）により類似団体内平均値より若干高く推移している。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・農林水産業費においては、国営土地基盤整備事業等により今後も高く推移していく。　・商工費においては、コロナに関連した支援が減少したことによる影響が要因として見られる。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・土木費においては、公営住宅をはじめとする施設整備により増加傾向にある。　・教育費においては、コロナ対策としての学校設備改修（空調施設）により増となっている。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・公債費においては、今後は減少傾向にあるが、数年後には町営住宅建替事業に伴う公債費の増加が見込まれる。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取崩を行わず、積立を行い、今後の定住促進政策や住宅建替事業、農業政策など、今後の一定の繰入に備えるとともに、振興基本計画のローリング等により特定財源の確保など、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各会計ともに実質収支額が黒字なため、連結実質赤字比率は算出されない。今後においても振興基本計画のローリング等により健全な財政運営に努める。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4" t="s">
        <v>79</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178"/>
      <c r="DK1" s="178"/>
      <c r="DL1" s="178"/>
      <c r="DM1" s="178"/>
      <c r="DN1" s="178"/>
      <c r="DO1" s="178"/>
    </row>
    <row r="2" spans="1:119" ht="24.75" thickBot="1" x14ac:dyDescent="0.2">
      <c r="B2" s="179" t="s">
        <v>80</v>
      </c>
      <c r="C2" s="179"/>
      <c r="D2" s="180"/>
    </row>
    <row r="3" spans="1:119" ht="18.75" customHeight="1" thickBot="1" x14ac:dyDescent="0.2">
      <c r="A3" s="178"/>
      <c r="B3" s="415" t="s">
        <v>81</v>
      </c>
      <c r="C3" s="416"/>
      <c r="D3" s="416"/>
      <c r="E3" s="417"/>
      <c r="F3" s="417"/>
      <c r="G3" s="417"/>
      <c r="H3" s="417"/>
      <c r="I3" s="417"/>
      <c r="J3" s="417"/>
      <c r="K3" s="417"/>
      <c r="L3" s="417" t="s">
        <v>82</v>
      </c>
      <c r="M3" s="417"/>
      <c r="N3" s="417"/>
      <c r="O3" s="417"/>
      <c r="P3" s="417"/>
      <c r="Q3" s="417"/>
      <c r="R3" s="424"/>
      <c r="S3" s="424"/>
      <c r="T3" s="424"/>
      <c r="U3" s="424"/>
      <c r="V3" s="425"/>
      <c r="W3" s="399" t="s">
        <v>83</v>
      </c>
      <c r="X3" s="400"/>
      <c r="Y3" s="400"/>
      <c r="Z3" s="400"/>
      <c r="AA3" s="400"/>
      <c r="AB3" s="416"/>
      <c r="AC3" s="424" t="s">
        <v>84</v>
      </c>
      <c r="AD3" s="400"/>
      <c r="AE3" s="400"/>
      <c r="AF3" s="400"/>
      <c r="AG3" s="400"/>
      <c r="AH3" s="400"/>
      <c r="AI3" s="400"/>
      <c r="AJ3" s="400"/>
      <c r="AK3" s="400"/>
      <c r="AL3" s="401"/>
      <c r="AM3" s="399" t="s">
        <v>85</v>
      </c>
      <c r="AN3" s="400"/>
      <c r="AO3" s="400"/>
      <c r="AP3" s="400"/>
      <c r="AQ3" s="400"/>
      <c r="AR3" s="400"/>
      <c r="AS3" s="400"/>
      <c r="AT3" s="400"/>
      <c r="AU3" s="400"/>
      <c r="AV3" s="400"/>
      <c r="AW3" s="400"/>
      <c r="AX3" s="401"/>
      <c r="AY3" s="436" t="s">
        <v>1</v>
      </c>
      <c r="AZ3" s="437"/>
      <c r="BA3" s="437"/>
      <c r="BB3" s="437"/>
      <c r="BC3" s="437"/>
      <c r="BD3" s="437"/>
      <c r="BE3" s="437"/>
      <c r="BF3" s="437"/>
      <c r="BG3" s="437"/>
      <c r="BH3" s="437"/>
      <c r="BI3" s="437"/>
      <c r="BJ3" s="437"/>
      <c r="BK3" s="437"/>
      <c r="BL3" s="437"/>
      <c r="BM3" s="438"/>
      <c r="BN3" s="399" t="s">
        <v>86</v>
      </c>
      <c r="BO3" s="400"/>
      <c r="BP3" s="400"/>
      <c r="BQ3" s="400"/>
      <c r="BR3" s="400"/>
      <c r="BS3" s="400"/>
      <c r="BT3" s="400"/>
      <c r="BU3" s="401"/>
      <c r="BV3" s="399" t="s">
        <v>87</v>
      </c>
      <c r="BW3" s="400"/>
      <c r="BX3" s="400"/>
      <c r="BY3" s="400"/>
      <c r="BZ3" s="400"/>
      <c r="CA3" s="400"/>
      <c r="CB3" s="400"/>
      <c r="CC3" s="401"/>
      <c r="CD3" s="436" t="s">
        <v>1</v>
      </c>
      <c r="CE3" s="437"/>
      <c r="CF3" s="437"/>
      <c r="CG3" s="437"/>
      <c r="CH3" s="437"/>
      <c r="CI3" s="437"/>
      <c r="CJ3" s="437"/>
      <c r="CK3" s="437"/>
      <c r="CL3" s="437"/>
      <c r="CM3" s="437"/>
      <c r="CN3" s="437"/>
      <c r="CO3" s="437"/>
      <c r="CP3" s="437"/>
      <c r="CQ3" s="437"/>
      <c r="CR3" s="437"/>
      <c r="CS3" s="438"/>
      <c r="CT3" s="399" t="s">
        <v>88</v>
      </c>
      <c r="CU3" s="400"/>
      <c r="CV3" s="400"/>
      <c r="CW3" s="400"/>
      <c r="CX3" s="400"/>
      <c r="CY3" s="400"/>
      <c r="CZ3" s="400"/>
      <c r="DA3" s="401"/>
      <c r="DB3" s="399" t="s">
        <v>89</v>
      </c>
      <c r="DC3" s="400"/>
      <c r="DD3" s="400"/>
      <c r="DE3" s="400"/>
      <c r="DF3" s="400"/>
      <c r="DG3" s="400"/>
      <c r="DH3" s="400"/>
      <c r="DI3" s="401"/>
    </row>
    <row r="4" spans="1:119" ht="18.75" customHeight="1" x14ac:dyDescent="0.15">
      <c r="A4" s="178"/>
      <c r="B4" s="418"/>
      <c r="C4" s="419"/>
      <c r="D4" s="419"/>
      <c r="E4" s="420"/>
      <c r="F4" s="420"/>
      <c r="G4" s="420"/>
      <c r="H4" s="420"/>
      <c r="I4" s="420"/>
      <c r="J4" s="420"/>
      <c r="K4" s="420"/>
      <c r="L4" s="420"/>
      <c r="M4" s="420"/>
      <c r="N4" s="420"/>
      <c r="O4" s="420"/>
      <c r="P4" s="420"/>
      <c r="Q4" s="420"/>
      <c r="R4" s="426"/>
      <c r="S4" s="426"/>
      <c r="T4" s="426"/>
      <c r="U4" s="426"/>
      <c r="V4" s="427"/>
      <c r="W4" s="430"/>
      <c r="X4" s="431"/>
      <c r="Y4" s="431"/>
      <c r="Z4" s="431"/>
      <c r="AA4" s="431"/>
      <c r="AB4" s="419"/>
      <c r="AC4" s="426"/>
      <c r="AD4" s="431"/>
      <c r="AE4" s="431"/>
      <c r="AF4" s="431"/>
      <c r="AG4" s="431"/>
      <c r="AH4" s="431"/>
      <c r="AI4" s="431"/>
      <c r="AJ4" s="431"/>
      <c r="AK4" s="431"/>
      <c r="AL4" s="434"/>
      <c r="AM4" s="432"/>
      <c r="AN4" s="433"/>
      <c r="AO4" s="433"/>
      <c r="AP4" s="433"/>
      <c r="AQ4" s="433"/>
      <c r="AR4" s="433"/>
      <c r="AS4" s="433"/>
      <c r="AT4" s="433"/>
      <c r="AU4" s="433"/>
      <c r="AV4" s="433"/>
      <c r="AW4" s="433"/>
      <c r="AX4" s="435"/>
      <c r="AY4" s="402" t="s">
        <v>90</v>
      </c>
      <c r="AZ4" s="403"/>
      <c r="BA4" s="403"/>
      <c r="BB4" s="403"/>
      <c r="BC4" s="403"/>
      <c r="BD4" s="403"/>
      <c r="BE4" s="403"/>
      <c r="BF4" s="403"/>
      <c r="BG4" s="403"/>
      <c r="BH4" s="403"/>
      <c r="BI4" s="403"/>
      <c r="BJ4" s="403"/>
      <c r="BK4" s="403"/>
      <c r="BL4" s="403"/>
      <c r="BM4" s="404"/>
      <c r="BN4" s="405">
        <v>4523188</v>
      </c>
      <c r="BO4" s="406"/>
      <c r="BP4" s="406"/>
      <c r="BQ4" s="406"/>
      <c r="BR4" s="406"/>
      <c r="BS4" s="406"/>
      <c r="BT4" s="406"/>
      <c r="BU4" s="407"/>
      <c r="BV4" s="405">
        <v>4437698</v>
      </c>
      <c r="BW4" s="406"/>
      <c r="BX4" s="406"/>
      <c r="BY4" s="406"/>
      <c r="BZ4" s="406"/>
      <c r="CA4" s="406"/>
      <c r="CB4" s="406"/>
      <c r="CC4" s="407"/>
      <c r="CD4" s="408" t="s">
        <v>91</v>
      </c>
      <c r="CE4" s="409"/>
      <c r="CF4" s="409"/>
      <c r="CG4" s="409"/>
      <c r="CH4" s="409"/>
      <c r="CI4" s="409"/>
      <c r="CJ4" s="409"/>
      <c r="CK4" s="409"/>
      <c r="CL4" s="409"/>
      <c r="CM4" s="409"/>
      <c r="CN4" s="409"/>
      <c r="CO4" s="409"/>
      <c r="CP4" s="409"/>
      <c r="CQ4" s="409"/>
      <c r="CR4" s="409"/>
      <c r="CS4" s="410"/>
      <c r="CT4" s="411">
        <v>3</v>
      </c>
      <c r="CU4" s="412"/>
      <c r="CV4" s="412"/>
      <c r="CW4" s="412"/>
      <c r="CX4" s="412"/>
      <c r="CY4" s="412"/>
      <c r="CZ4" s="412"/>
      <c r="DA4" s="413"/>
      <c r="DB4" s="411">
        <v>6.2</v>
      </c>
      <c r="DC4" s="412"/>
      <c r="DD4" s="412"/>
      <c r="DE4" s="412"/>
      <c r="DF4" s="412"/>
      <c r="DG4" s="412"/>
      <c r="DH4" s="412"/>
      <c r="DI4" s="413"/>
    </row>
    <row r="5" spans="1:119" ht="18.75" customHeight="1" x14ac:dyDescent="0.15">
      <c r="A5" s="178"/>
      <c r="B5" s="421"/>
      <c r="C5" s="422"/>
      <c r="D5" s="422"/>
      <c r="E5" s="423"/>
      <c r="F5" s="423"/>
      <c r="G5" s="423"/>
      <c r="H5" s="423"/>
      <c r="I5" s="423"/>
      <c r="J5" s="423"/>
      <c r="K5" s="423"/>
      <c r="L5" s="423"/>
      <c r="M5" s="423"/>
      <c r="N5" s="423"/>
      <c r="O5" s="423"/>
      <c r="P5" s="423"/>
      <c r="Q5" s="423"/>
      <c r="R5" s="428"/>
      <c r="S5" s="428"/>
      <c r="T5" s="428"/>
      <c r="U5" s="428"/>
      <c r="V5" s="429"/>
      <c r="W5" s="432"/>
      <c r="X5" s="433"/>
      <c r="Y5" s="433"/>
      <c r="Z5" s="433"/>
      <c r="AA5" s="433"/>
      <c r="AB5" s="422"/>
      <c r="AC5" s="428"/>
      <c r="AD5" s="433"/>
      <c r="AE5" s="433"/>
      <c r="AF5" s="433"/>
      <c r="AG5" s="433"/>
      <c r="AH5" s="433"/>
      <c r="AI5" s="433"/>
      <c r="AJ5" s="433"/>
      <c r="AK5" s="433"/>
      <c r="AL5" s="435"/>
      <c r="AM5" s="471" t="s">
        <v>92</v>
      </c>
      <c r="AN5" s="472"/>
      <c r="AO5" s="472"/>
      <c r="AP5" s="472"/>
      <c r="AQ5" s="472"/>
      <c r="AR5" s="472"/>
      <c r="AS5" s="472"/>
      <c r="AT5" s="473"/>
      <c r="AU5" s="474" t="s">
        <v>93</v>
      </c>
      <c r="AV5" s="475"/>
      <c r="AW5" s="475"/>
      <c r="AX5" s="475"/>
      <c r="AY5" s="476" t="s">
        <v>94</v>
      </c>
      <c r="AZ5" s="477"/>
      <c r="BA5" s="477"/>
      <c r="BB5" s="477"/>
      <c r="BC5" s="477"/>
      <c r="BD5" s="477"/>
      <c r="BE5" s="477"/>
      <c r="BF5" s="477"/>
      <c r="BG5" s="477"/>
      <c r="BH5" s="477"/>
      <c r="BI5" s="477"/>
      <c r="BJ5" s="477"/>
      <c r="BK5" s="477"/>
      <c r="BL5" s="477"/>
      <c r="BM5" s="478"/>
      <c r="BN5" s="442">
        <v>4430902</v>
      </c>
      <c r="BO5" s="443"/>
      <c r="BP5" s="443"/>
      <c r="BQ5" s="443"/>
      <c r="BR5" s="443"/>
      <c r="BS5" s="443"/>
      <c r="BT5" s="443"/>
      <c r="BU5" s="444"/>
      <c r="BV5" s="442">
        <v>4302673</v>
      </c>
      <c r="BW5" s="443"/>
      <c r="BX5" s="443"/>
      <c r="BY5" s="443"/>
      <c r="BZ5" s="443"/>
      <c r="CA5" s="443"/>
      <c r="CB5" s="443"/>
      <c r="CC5" s="444"/>
      <c r="CD5" s="445" t="s">
        <v>95</v>
      </c>
      <c r="CE5" s="446"/>
      <c r="CF5" s="446"/>
      <c r="CG5" s="446"/>
      <c r="CH5" s="446"/>
      <c r="CI5" s="446"/>
      <c r="CJ5" s="446"/>
      <c r="CK5" s="446"/>
      <c r="CL5" s="446"/>
      <c r="CM5" s="446"/>
      <c r="CN5" s="446"/>
      <c r="CO5" s="446"/>
      <c r="CP5" s="446"/>
      <c r="CQ5" s="446"/>
      <c r="CR5" s="446"/>
      <c r="CS5" s="447"/>
      <c r="CT5" s="439">
        <v>82.4</v>
      </c>
      <c r="CU5" s="440"/>
      <c r="CV5" s="440"/>
      <c r="CW5" s="440"/>
      <c r="CX5" s="440"/>
      <c r="CY5" s="440"/>
      <c r="CZ5" s="440"/>
      <c r="DA5" s="441"/>
      <c r="DB5" s="439">
        <v>86.2</v>
      </c>
      <c r="DC5" s="440"/>
      <c r="DD5" s="440"/>
      <c r="DE5" s="440"/>
      <c r="DF5" s="440"/>
      <c r="DG5" s="440"/>
      <c r="DH5" s="440"/>
      <c r="DI5" s="441"/>
    </row>
    <row r="6" spans="1:119" ht="18.75" customHeight="1" x14ac:dyDescent="0.15">
      <c r="A6" s="178"/>
      <c r="B6" s="448" t="s">
        <v>96</v>
      </c>
      <c r="C6" s="449"/>
      <c r="D6" s="449"/>
      <c r="E6" s="450"/>
      <c r="F6" s="450"/>
      <c r="G6" s="450"/>
      <c r="H6" s="450"/>
      <c r="I6" s="450"/>
      <c r="J6" s="450"/>
      <c r="K6" s="450"/>
      <c r="L6" s="450" t="s">
        <v>97</v>
      </c>
      <c r="M6" s="450"/>
      <c r="N6" s="450"/>
      <c r="O6" s="450"/>
      <c r="P6" s="450"/>
      <c r="Q6" s="450"/>
      <c r="R6" s="454"/>
      <c r="S6" s="454"/>
      <c r="T6" s="454"/>
      <c r="U6" s="454"/>
      <c r="V6" s="455"/>
      <c r="W6" s="458" t="s">
        <v>98</v>
      </c>
      <c r="X6" s="459"/>
      <c r="Y6" s="459"/>
      <c r="Z6" s="459"/>
      <c r="AA6" s="459"/>
      <c r="AB6" s="449"/>
      <c r="AC6" s="462" t="s">
        <v>99</v>
      </c>
      <c r="AD6" s="463"/>
      <c r="AE6" s="463"/>
      <c r="AF6" s="463"/>
      <c r="AG6" s="463"/>
      <c r="AH6" s="463"/>
      <c r="AI6" s="463"/>
      <c r="AJ6" s="463"/>
      <c r="AK6" s="463"/>
      <c r="AL6" s="464"/>
      <c r="AM6" s="471" t="s">
        <v>100</v>
      </c>
      <c r="AN6" s="472"/>
      <c r="AO6" s="472"/>
      <c r="AP6" s="472"/>
      <c r="AQ6" s="472"/>
      <c r="AR6" s="472"/>
      <c r="AS6" s="472"/>
      <c r="AT6" s="473"/>
      <c r="AU6" s="474" t="s">
        <v>101</v>
      </c>
      <c r="AV6" s="475"/>
      <c r="AW6" s="475"/>
      <c r="AX6" s="475"/>
      <c r="AY6" s="476" t="s">
        <v>102</v>
      </c>
      <c r="AZ6" s="477"/>
      <c r="BA6" s="477"/>
      <c r="BB6" s="477"/>
      <c r="BC6" s="477"/>
      <c r="BD6" s="477"/>
      <c r="BE6" s="477"/>
      <c r="BF6" s="477"/>
      <c r="BG6" s="477"/>
      <c r="BH6" s="477"/>
      <c r="BI6" s="477"/>
      <c r="BJ6" s="477"/>
      <c r="BK6" s="477"/>
      <c r="BL6" s="477"/>
      <c r="BM6" s="478"/>
      <c r="BN6" s="442">
        <v>92286</v>
      </c>
      <c r="BO6" s="443"/>
      <c r="BP6" s="443"/>
      <c r="BQ6" s="443"/>
      <c r="BR6" s="443"/>
      <c r="BS6" s="443"/>
      <c r="BT6" s="443"/>
      <c r="BU6" s="444"/>
      <c r="BV6" s="442">
        <v>135025</v>
      </c>
      <c r="BW6" s="443"/>
      <c r="BX6" s="443"/>
      <c r="BY6" s="443"/>
      <c r="BZ6" s="443"/>
      <c r="CA6" s="443"/>
      <c r="CB6" s="443"/>
      <c r="CC6" s="444"/>
      <c r="CD6" s="445" t="s">
        <v>103</v>
      </c>
      <c r="CE6" s="446"/>
      <c r="CF6" s="446"/>
      <c r="CG6" s="446"/>
      <c r="CH6" s="446"/>
      <c r="CI6" s="446"/>
      <c r="CJ6" s="446"/>
      <c r="CK6" s="446"/>
      <c r="CL6" s="446"/>
      <c r="CM6" s="446"/>
      <c r="CN6" s="446"/>
      <c r="CO6" s="446"/>
      <c r="CP6" s="446"/>
      <c r="CQ6" s="446"/>
      <c r="CR6" s="446"/>
      <c r="CS6" s="447"/>
      <c r="CT6" s="479">
        <v>84.2</v>
      </c>
      <c r="CU6" s="480"/>
      <c r="CV6" s="480"/>
      <c r="CW6" s="480"/>
      <c r="CX6" s="480"/>
      <c r="CY6" s="480"/>
      <c r="CZ6" s="480"/>
      <c r="DA6" s="481"/>
      <c r="DB6" s="479">
        <v>88.4</v>
      </c>
      <c r="DC6" s="480"/>
      <c r="DD6" s="480"/>
      <c r="DE6" s="480"/>
      <c r="DF6" s="480"/>
      <c r="DG6" s="480"/>
      <c r="DH6" s="480"/>
      <c r="DI6" s="481"/>
    </row>
    <row r="7" spans="1:119" ht="18.75" customHeight="1" x14ac:dyDescent="0.15">
      <c r="A7" s="178"/>
      <c r="B7" s="418"/>
      <c r="C7" s="419"/>
      <c r="D7" s="419"/>
      <c r="E7" s="420"/>
      <c r="F7" s="420"/>
      <c r="G7" s="420"/>
      <c r="H7" s="420"/>
      <c r="I7" s="420"/>
      <c r="J7" s="420"/>
      <c r="K7" s="420"/>
      <c r="L7" s="420"/>
      <c r="M7" s="420"/>
      <c r="N7" s="420"/>
      <c r="O7" s="420"/>
      <c r="P7" s="420"/>
      <c r="Q7" s="420"/>
      <c r="R7" s="426"/>
      <c r="S7" s="426"/>
      <c r="T7" s="426"/>
      <c r="U7" s="426"/>
      <c r="V7" s="427"/>
      <c r="W7" s="430"/>
      <c r="X7" s="431"/>
      <c r="Y7" s="431"/>
      <c r="Z7" s="431"/>
      <c r="AA7" s="431"/>
      <c r="AB7" s="419"/>
      <c r="AC7" s="465"/>
      <c r="AD7" s="466"/>
      <c r="AE7" s="466"/>
      <c r="AF7" s="466"/>
      <c r="AG7" s="466"/>
      <c r="AH7" s="466"/>
      <c r="AI7" s="466"/>
      <c r="AJ7" s="466"/>
      <c r="AK7" s="466"/>
      <c r="AL7" s="467"/>
      <c r="AM7" s="471" t="s">
        <v>104</v>
      </c>
      <c r="AN7" s="472"/>
      <c r="AO7" s="472"/>
      <c r="AP7" s="472"/>
      <c r="AQ7" s="472"/>
      <c r="AR7" s="472"/>
      <c r="AS7" s="472"/>
      <c r="AT7" s="473"/>
      <c r="AU7" s="474" t="s">
        <v>101</v>
      </c>
      <c r="AV7" s="475"/>
      <c r="AW7" s="475"/>
      <c r="AX7" s="475"/>
      <c r="AY7" s="476" t="s">
        <v>105</v>
      </c>
      <c r="AZ7" s="477"/>
      <c r="BA7" s="477"/>
      <c r="BB7" s="477"/>
      <c r="BC7" s="477"/>
      <c r="BD7" s="477"/>
      <c r="BE7" s="477"/>
      <c r="BF7" s="477"/>
      <c r="BG7" s="477"/>
      <c r="BH7" s="477"/>
      <c r="BI7" s="477"/>
      <c r="BJ7" s="477"/>
      <c r="BK7" s="477"/>
      <c r="BL7" s="477"/>
      <c r="BM7" s="478"/>
      <c r="BN7" s="442">
        <v>25586</v>
      </c>
      <c r="BO7" s="443"/>
      <c r="BP7" s="443"/>
      <c r="BQ7" s="443"/>
      <c r="BR7" s="443"/>
      <c r="BS7" s="443"/>
      <c r="BT7" s="443"/>
      <c r="BU7" s="444"/>
      <c r="BV7" s="442">
        <v>8961</v>
      </c>
      <c r="BW7" s="443"/>
      <c r="BX7" s="443"/>
      <c r="BY7" s="443"/>
      <c r="BZ7" s="443"/>
      <c r="CA7" s="443"/>
      <c r="CB7" s="443"/>
      <c r="CC7" s="444"/>
      <c r="CD7" s="445" t="s">
        <v>106</v>
      </c>
      <c r="CE7" s="446"/>
      <c r="CF7" s="446"/>
      <c r="CG7" s="446"/>
      <c r="CH7" s="446"/>
      <c r="CI7" s="446"/>
      <c r="CJ7" s="446"/>
      <c r="CK7" s="446"/>
      <c r="CL7" s="446"/>
      <c r="CM7" s="446"/>
      <c r="CN7" s="446"/>
      <c r="CO7" s="446"/>
      <c r="CP7" s="446"/>
      <c r="CQ7" s="446"/>
      <c r="CR7" s="446"/>
      <c r="CS7" s="447"/>
      <c r="CT7" s="442">
        <v>2190968</v>
      </c>
      <c r="CU7" s="443"/>
      <c r="CV7" s="443"/>
      <c r="CW7" s="443"/>
      <c r="CX7" s="443"/>
      <c r="CY7" s="443"/>
      <c r="CZ7" s="443"/>
      <c r="DA7" s="444"/>
      <c r="DB7" s="442">
        <v>2032647</v>
      </c>
      <c r="DC7" s="443"/>
      <c r="DD7" s="443"/>
      <c r="DE7" s="443"/>
      <c r="DF7" s="443"/>
      <c r="DG7" s="443"/>
      <c r="DH7" s="443"/>
      <c r="DI7" s="444"/>
    </row>
    <row r="8" spans="1:119" ht="18.75" customHeight="1" thickBot="1" x14ac:dyDescent="0.2">
      <c r="A8" s="178"/>
      <c r="B8" s="451"/>
      <c r="C8" s="452"/>
      <c r="D8" s="452"/>
      <c r="E8" s="453"/>
      <c r="F8" s="453"/>
      <c r="G8" s="453"/>
      <c r="H8" s="453"/>
      <c r="I8" s="453"/>
      <c r="J8" s="453"/>
      <c r="K8" s="453"/>
      <c r="L8" s="453"/>
      <c r="M8" s="453"/>
      <c r="N8" s="453"/>
      <c r="O8" s="453"/>
      <c r="P8" s="453"/>
      <c r="Q8" s="453"/>
      <c r="R8" s="456"/>
      <c r="S8" s="456"/>
      <c r="T8" s="456"/>
      <c r="U8" s="456"/>
      <c r="V8" s="457"/>
      <c r="W8" s="460"/>
      <c r="X8" s="461"/>
      <c r="Y8" s="461"/>
      <c r="Z8" s="461"/>
      <c r="AA8" s="461"/>
      <c r="AB8" s="452"/>
      <c r="AC8" s="468"/>
      <c r="AD8" s="469"/>
      <c r="AE8" s="469"/>
      <c r="AF8" s="469"/>
      <c r="AG8" s="469"/>
      <c r="AH8" s="469"/>
      <c r="AI8" s="469"/>
      <c r="AJ8" s="469"/>
      <c r="AK8" s="469"/>
      <c r="AL8" s="470"/>
      <c r="AM8" s="471" t="s">
        <v>107</v>
      </c>
      <c r="AN8" s="472"/>
      <c r="AO8" s="472"/>
      <c r="AP8" s="472"/>
      <c r="AQ8" s="472"/>
      <c r="AR8" s="472"/>
      <c r="AS8" s="472"/>
      <c r="AT8" s="473"/>
      <c r="AU8" s="474" t="s">
        <v>108</v>
      </c>
      <c r="AV8" s="475"/>
      <c r="AW8" s="475"/>
      <c r="AX8" s="475"/>
      <c r="AY8" s="476" t="s">
        <v>109</v>
      </c>
      <c r="AZ8" s="477"/>
      <c r="BA8" s="477"/>
      <c r="BB8" s="477"/>
      <c r="BC8" s="477"/>
      <c r="BD8" s="477"/>
      <c r="BE8" s="477"/>
      <c r="BF8" s="477"/>
      <c r="BG8" s="477"/>
      <c r="BH8" s="477"/>
      <c r="BI8" s="477"/>
      <c r="BJ8" s="477"/>
      <c r="BK8" s="477"/>
      <c r="BL8" s="477"/>
      <c r="BM8" s="478"/>
      <c r="BN8" s="442">
        <v>66700</v>
      </c>
      <c r="BO8" s="443"/>
      <c r="BP8" s="443"/>
      <c r="BQ8" s="443"/>
      <c r="BR8" s="443"/>
      <c r="BS8" s="443"/>
      <c r="BT8" s="443"/>
      <c r="BU8" s="444"/>
      <c r="BV8" s="442">
        <v>126064</v>
      </c>
      <c r="BW8" s="443"/>
      <c r="BX8" s="443"/>
      <c r="BY8" s="443"/>
      <c r="BZ8" s="443"/>
      <c r="CA8" s="443"/>
      <c r="CB8" s="443"/>
      <c r="CC8" s="444"/>
      <c r="CD8" s="445" t="s">
        <v>110</v>
      </c>
      <c r="CE8" s="446"/>
      <c r="CF8" s="446"/>
      <c r="CG8" s="446"/>
      <c r="CH8" s="446"/>
      <c r="CI8" s="446"/>
      <c r="CJ8" s="446"/>
      <c r="CK8" s="446"/>
      <c r="CL8" s="446"/>
      <c r="CM8" s="446"/>
      <c r="CN8" s="446"/>
      <c r="CO8" s="446"/>
      <c r="CP8" s="446"/>
      <c r="CQ8" s="446"/>
      <c r="CR8" s="446"/>
      <c r="CS8" s="447"/>
      <c r="CT8" s="482">
        <v>0.15</v>
      </c>
      <c r="CU8" s="483"/>
      <c r="CV8" s="483"/>
      <c r="CW8" s="483"/>
      <c r="CX8" s="483"/>
      <c r="CY8" s="483"/>
      <c r="CZ8" s="483"/>
      <c r="DA8" s="484"/>
      <c r="DB8" s="482">
        <v>0.15</v>
      </c>
      <c r="DC8" s="483"/>
      <c r="DD8" s="483"/>
      <c r="DE8" s="483"/>
      <c r="DF8" s="483"/>
      <c r="DG8" s="483"/>
      <c r="DH8" s="483"/>
      <c r="DI8" s="484"/>
    </row>
    <row r="9" spans="1:119" ht="18.75" customHeight="1" thickBot="1" x14ac:dyDescent="0.2">
      <c r="A9" s="178"/>
      <c r="B9" s="436" t="s">
        <v>111</v>
      </c>
      <c r="C9" s="437"/>
      <c r="D9" s="437"/>
      <c r="E9" s="437"/>
      <c r="F9" s="437"/>
      <c r="G9" s="437"/>
      <c r="H9" s="437"/>
      <c r="I9" s="437"/>
      <c r="J9" s="437"/>
      <c r="K9" s="485"/>
      <c r="L9" s="486" t="s">
        <v>112</v>
      </c>
      <c r="M9" s="487"/>
      <c r="N9" s="487"/>
      <c r="O9" s="487"/>
      <c r="P9" s="487"/>
      <c r="Q9" s="488"/>
      <c r="R9" s="489">
        <v>2389</v>
      </c>
      <c r="S9" s="490"/>
      <c r="T9" s="490"/>
      <c r="U9" s="490"/>
      <c r="V9" s="491"/>
      <c r="W9" s="399" t="s">
        <v>113</v>
      </c>
      <c r="X9" s="400"/>
      <c r="Y9" s="400"/>
      <c r="Z9" s="400"/>
      <c r="AA9" s="400"/>
      <c r="AB9" s="400"/>
      <c r="AC9" s="400"/>
      <c r="AD9" s="400"/>
      <c r="AE9" s="400"/>
      <c r="AF9" s="400"/>
      <c r="AG9" s="400"/>
      <c r="AH9" s="400"/>
      <c r="AI9" s="400"/>
      <c r="AJ9" s="400"/>
      <c r="AK9" s="400"/>
      <c r="AL9" s="401"/>
      <c r="AM9" s="471" t="s">
        <v>114</v>
      </c>
      <c r="AN9" s="472"/>
      <c r="AO9" s="472"/>
      <c r="AP9" s="472"/>
      <c r="AQ9" s="472"/>
      <c r="AR9" s="472"/>
      <c r="AS9" s="472"/>
      <c r="AT9" s="473"/>
      <c r="AU9" s="474" t="s">
        <v>101</v>
      </c>
      <c r="AV9" s="475"/>
      <c r="AW9" s="475"/>
      <c r="AX9" s="475"/>
      <c r="AY9" s="476" t="s">
        <v>115</v>
      </c>
      <c r="AZ9" s="477"/>
      <c r="BA9" s="477"/>
      <c r="BB9" s="477"/>
      <c r="BC9" s="477"/>
      <c r="BD9" s="477"/>
      <c r="BE9" s="477"/>
      <c r="BF9" s="477"/>
      <c r="BG9" s="477"/>
      <c r="BH9" s="477"/>
      <c r="BI9" s="477"/>
      <c r="BJ9" s="477"/>
      <c r="BK9" s="477"/>
      <c r="BL9" s="477"/>
      <c r="BM9" s="478"/>
      <c r="BN9" s="442">
        <v>-59364</v>
      </c>
      <c r="BO9" s="443"/>
      <c r="BP9" s="443"/>
      <c r="BQ9" s="443"/>
      <c r="BR9" s="443"/>
      <c r="BS9" s="443"/>
      <c r="BT9" s="443"/>
      <c r="BU9" s="444"/>
      <c r="BV9" s="442">
        <v>4250</v>
      </c>
      <c r="BW9" s="443"/>
      <c r="BX9" s="443"/>
      <c r="BY9" s="443"/>
      <c r="BZ9" s="443"/>
      <c r="CA9" s="443"/>
      <c r="CB9" s="443"/>
      <c r="CC9" s="444"/>
      <c r="CD9" s="445" t="s">
        <v>116</v>
      </c>
      <c r="CE9" s="446"/>
      <c r="CF9" s="446"/>
      <c r="CG9" s="446"/>
      <c r="CH9" s="446"/>
      <c r="CI9" s="446"/>
      <c r="CJ9" s="446"/>
      <c r="CK9" s="446"/>
      <c r="CL9" s="446"/>
      <c r="CM9" s="446"/>
      <c r="CN9" s="446"/>
      <c r="CO9" s="446"/>
      <c r="CP9" s="446"/>
      <c r="CQ9" s="446"/>
      <c r="CR9" s="446"/>
      <c r="CS9" s="447"/>
      <c r="CT9" s="439">
        <v>18.100000000000001</v>
      </c>
      <c r="CU9" s="440"/>
      <c r="CV9" s="440"/>
      <c r="CW9" s="440"/>
      <c r="CX9" s="440"/>
      <c r="CY9" s="440"/>
      <c r="CZ9" s="440"/>
      <c r="DA9" s="441"/>
      <c r="DB9" s="439">
        <v>18.7</v>
      </c>
      <c r="DC9" s="440"/>
      <c r="DD9" s="440"/>
      <c r="DE9" s="440"/>
      <c r="DF9" s="440"/>
      <c r="DG9" s="440"/>
      <c r="DH9" s="440"/>
      <c r="DI9" s="441"/>
    </row>
    <row r="10" spans="1:119" ht="18.75" customHeight="1" thickBot="1" x14ac:dyDescent="0.2">
      <c r="A10" s="178"/>
      <c r="B10" s="436"/>
      <c r="C10" s="437"/>
      <c r="D10" s="437"/>
      <c r="E10" s="437"/>
      <c r="F10" s="437"/>
      <c r="G10" s="437"/>
      <c r="H10" s="437"/>
      <c r="I10" s="437"/>
      <c r="J10" s="437"/>
      <c r="K10" s="485"/>
      <c r="L10" s="492" t="s">
        <v>117</v>
      </c>
      <c r="M10" s="472"/>
      <c r="N10" s="472"/>
      <c r="O10" s="472"/>
      <c r="P10" s="472"/>
      <c r="Q10" s="473"/>
      <c r="R10" s="493">
        <v>2749</v>
      </c>
      <c r="S10" s="494"/>
      <c r="T10" s="494"/>
      <c r="U10" s="494"/>
      <c r="V10" s="495"/>
      <c r="W10" s="430"/>
      <c r="X10" s="431"/>
      <c r="Y10" s="431"/>
      <c r="Z10" s="431"/>
      <c r="AA10" s="431"/>
      <c r="AB10" s="431"/>
      <c r="AC10" s="431"/>
      <c r="AD10" s="431"/>
      <c r="AE10" s="431"/>
      <c r="AF10" s="431"/>
      <c r="AG10" s="431"/>
      <c r="AH10" s="431"/>
      <c r="AI10" s="431"/>
      <c r="AJ10" s="431"/>
      <c r="AK10" s="431"/>
      <c r="AL10" s="434"/>
      <c r="AM10" s="471" t="s">
        <v>118</v>
      </c>
      <c r="AN10" s="472"/>
      <c r="AO10" s="472"/>
      <c r="AP10" s="472"/>
      <c r="AQ10" s="472"/>
      <c r="AR10" s="472"/>
      <c r="AS10" s="472"/>
      <c r="AT10" s="473"/>
      <c r="AU10" s="474" t="s">
        <v>119</v>
      </c>
      <c r="AV10" s="475"/>
      <c r="AW10" s="475"/>
      <c r="AX10" s="475"/>
      <c r="AY10" s="476" t="s">
        <v>120</v>
      </c>
      <c r="AZ10" s="477"/>
      <c r="BA10" s="477"/>
      <c r="BB10" s="477"/>
      <c r="BC10" s="477"/>
      <c r="BD10" s="477"/>
      <c r="BE10" s="477"/>
      <c r="BF10" s="477"/>
      <c r="BG10" s="477"/>
      <c r="BH10" s="477"/>
      <c r="BI10" s="477"/>
      <c r="BJ10" s="477"/>
      <c r="BK10" s="477"/>
      <c r="BL10" s="477"/>
      <c r="BM10" s="478"/>
      <c r="BN10" s="442">
        <v>193069</v>
      </c>
      <c r="BO10" s="443"/>
      <c r="BP10" s="443"/>
      <c r="BQ10" s="443"/>
      <c r="BR10" s="443"/>
      <c r="BS10" s="443"/>
      <c r="BT10" s="443"/>
      <c r="BU10" s="444"/>
      <c r="BV10" s="442">
        <v>65728</v>
      </c>
      <c r="BW10" s="443"/>
      <c r="BX10" s="443"/>
      <c r="BY10" s="443"/>
      <c r="BZ10" s="443"/>
      <c r="CA10" s="443"/>
      <c r="CB10" s="443"/>
      <c r="CC10" s="44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6"/>
      <c r="C11" s="437"/>
      <c r="D11" s="437"/>
      <c r="E11" s="437"/>
      <c r="F11" s="437"/>
      <c r="G11" s="437"/>
      <c r="H11" s="437"/>
      <c r="I11" s="437"/>
      <c r="J11" s="437"/>
      <c r="K11" s="485"/>
      <c r="L11" s="496" t="s">
        <v>122</v>
      </c>
      <c r="M11" s="497"/>
      <c r="N11" s="497"/>
      <c r="O11" s="497"/>
      <c r="P11" s="497"/>
      <c r="Q11" s="498"/>
      <c r="R11" s="499" t="s">
        <v>123</v>
      </c>
      <c r="S11" s="500"/>
      <c r="T11" s="500"/>
      <c r="U11" s="500"/>
      <c r="V11" s="501"/>
      <c r="W11" s="430"/>
      <c r="X11" s="431"/>
      <c r="Y11" s="431"/>
      <c r="Z11" s="431"/>
      <c r="AA11" s="431"/>
      <c r="AB11" s="431"/>
      <c r="AC11" s="431"/>
      <c r="AD11" s="431"/>
      <c r="AE11" s="431"/>
      <c r="AF11" s="431"/>
      <c r="AG11" s="431"/>
      <c r="AH11" s="431"/>
      <c r="AI11" s="431"/>
      <c r="AJ11" s="431"/>
      <c r="AK11" s="431"/>
      <c r="AL11" s="434"/>
      <c r="AM11" s="471" t="s">
        <v>124</v>
      </c>
      <c r="AN11" s="472"/>
      <c r="AO11" s="472"/>
      <c r="AP11" s="472"/>
      <c r="AQ11" s="472"/>
      <c r="AR11" s="472"/>
      <c r="AS11" s="472"/>
      <c r="AT11" s="473"/>
      <c r="AU11" s="474" t="s">
        <v>101</v>
      </c>
      <c r="AV11" s="475"/>
      <c r="AW11" s="475"/>
      <c r="AX11" s="475"/>
      <c r="AY11" s="476" t="s">
        <v>125</v>
      </c>
      <c r="AZ11" s="477"/>
      <c r="BA11" s="477"/>
      <c r="BB11" s="477"/>
      <c r="BC11" s="477"/>
      <c r="BD11" s="477"/>
      <c r="BE11" s="477"/>
      <c r="BF11" s="477"/>
      <c r="BG11" s="477"/>
      <c r="BH11" s="477"/>
      <c r="BI11" s="477"/>
      <c r="BJ11" s="477"/>
      <c r="BK11" s="477"/>
      <c r="BL11" s="477"/>
      <c r="BM11" s="478"/>
      <c r="BN11" s="442">
        <v>0</v>
      </c>
      <c r="BO11" s="443"/>
      <c r="BP11" s="443"/>
      <c r="BQ11" s="443"/>
      <c r="BR11" s="443"/>
      <c r="BS11" s="443"/>
      <c r="BT11" s="443"/>
      <c r="BU11" s="444"/>
      <c r="BV11" s="442">
        <v>0</v>
      </c>
      <c r="BW11" s="443"/>
      <c r="BX11" s="443"/>
      <c r="BY11" s="443"/>
      <c r="BZ11" s="443"/>
      <c r="CA11" s="443"/>
      <c r="CB11" s="443"/>
      <c r="CC11" s="444"/>
      <c r="CD11" s="445" t="s">
        <v>126</v>
      </c>
      <c r="CE11" s="446"/>
      <c r="CF11" s="446"/>
      <c r="CG11" s="446"/>
      <c r="CH11" s="446"/>
      <c r="CI11" s="446"/>
      <c r="CJ11" s="446"/>
      <c r="CK11" s="446"/>
      <c r="CL11" s="446"/>
      <c r="CM11" s="446"/>
      <c r="CN11" s="446"/>
      <c r="CO11" s="446"/>
      <c r="CP11" s="446"/>
      <c r="CQ11" s="446"/>
      <c r="CR11" s="446"/>
      <c r="CS11" s="447"/>
      <c r="CT11" s="482" t="s">
        <v>127</v>
      </c>
      <c r="CU11" s="483"/>
      <c r="CV11" s="483"/>
      <c r="CW11" s="483"/>
      <c r="CX11" s="483"/>
      <c r="CY11" s="483"/>
      <c r="CZ11" s="483"/>
      <c r="DA11" s="484"/>
      <c r="DB11" s="482" t="s">
        <v>128</v>
      </c>
      <c r="DC11" s="483"/>
      <c r="DD11" s="483"/>
      <c r="DE11" s="483"/>
      <c r="DF11" s="483"/>
      <c r="DG11" s="483"/>
      <c r="DH11" s="483"/>
      <c r="DI11" s="484"/>
    </row>
    <row r="12" spans="1:119" ht="18.75" customHeight="1" x14ac:dyDescent="0.15">
      <c r="A12" s="178"/>
      <c r="B12" s="502" t="s">
        <v>129</v>
      </c>
      <c r="C12" s="503"/>
      <c r="D12" s="503"/>
      <c r="E12" s="503"/>
      <c r="F12" s="503"/>
      <c r="G12" s="503"/>
      <c r="H12" s="503"/>
      <c r="I12" s="503"/>
      <c r="J12" s="503"/>
      <c r="K12" s="504"/>
      <c r="L12" s="511" t="s">
        <v>130</v>
      </c>
      <c r="M12" s="512"/>
      <c r="N12" s="512"/>
      <c r="O12" s="512"/>
      <c r="P12" s="512"/>
      <c r="Q12" s="513"/>
      <c r="R12" s="514">
        <v>2214</v>
      </c>
      <c r="S12" s="515"/>
      <c r="T12" s="515"/>
      <c r="U12" s="515"/>
      <c r="V12" s="516"/>
      <c r="W12" s="517" t="s">
        <v>1</v>
      </c>
      <c r="X12" s="475"/>
      <c r="Y12" s="475"/>
      <c r="Z12" s="475"/>
      <c r="AA12" s="475"/>
      <c r="AB12" s="518"/>
      <c r="AC12" s="519" t="s">
        <v>131</v>
      </c>
      <c r="AD12" s="520"/>
      <c r="AE12" s="520"/>
      <c r="AF12" s="520"/>
      <c r="AG12" s="521"/>
      <c r="AH12" s="519" t="s">
        <v>132</v>
      </c>
      <c r="AI12" s="520"/>
      <c r="AJ12" s="520"/>
      <c r="AK12" s="520"/>
      <c r="AL12" s="522"/>
      <c r="AM12" s="471" t="s">
        <v>133</v>
      </c>
      <c r="AN12" s="472"/>
      <c r="AO12" s="472"/>
      <c r="AP12" s="472"/>
      <c r="AQ12" s="472"/>
      <c r="AR12" s="472"/>
      <c r="AS12" s="472"/>
      <c r="AT12" s="473"/>
      <c r="AU12" s="474" t="s">
        <v>134</v>
      </c>
      <c r="AV12" s="475"/>
      <c r="AW12" s="475"/>
      <c r="AX12" s="475"/>
      <c r="AY12" s="476" t="s">
        <v>135</v>
      </c>
      <c r="AZ12" s="477"/>
      <c r="BA12" s="477"/>
      <c r="BB12" s="477"/>
      <c r="BC12" s="477"/>
      <c r="BD12" s="477"/>
      <c r="BE12" s="477"/>
      <c r="BF12" s="477"/>
      <c r="BG12" s="477"/>
      <c r="BH12" s="477"/>
      <c r="BI12" s="477"/>
      <c r="BJ12" s="477"/>
      <c r="BK12" s="477"/>
      <c r="BL12" s="477"/>
      <c r="BM12" s="478"/>
      <c r="BN12" s="442">
        <v>0</v>
      </c>
      <c r="BO12" s="443"/>
      <c r="BP12" s="443"/>
      <c r="BQ12" s="443"/>
      <c r="BR12" s="443"/>
      <c r="BS12" s="443"/>
      <c r="BT12" s="443"/>
      <c r="BU12" s="444"/>
      <c r="BV12" s="442">
        <v>74452</v>
      </c>
      <c r="BW12" s="443"/>
      <c r="BX12" s="443"/>
      <c r="BY12" s="443"/>
      <c r="BZ12" s="443"/>
      <c r="CA12" s="443"/>
      <c r="CB12" s="443"/>
      <c r="CC12" s="444"/>
      <c r="CD12" s="445" t="s">
        <v>136</v>
      </c>
      <c r="CE12" s="446"/>
      <c r="CF12" s="446"/>
      <c r="CG12" s="446"/>
      <c r="CH12" s="446"/>
      <c r="CI12" s="446"/>
      <c r="CJ12" s="446"/>
      <c r="CK12" s="446"/>
      <c r="CL12" s="446"/>
      <c r="CM12" s="446"/>
      <c r="CN12" s="446"/>
      <c r="CO12" s="446"/>
      <c r="CP12" s="446"/>
      <c r="CQ12" s="446"/>
      <c r="CR12" s="446"/>
      <c r="CS12" s="447"/>
      <c r="CT12" s="482" t="s">
        <v>128</v>
      </c>
      <c r="CU12" s="483"/>
      <c r="CV12" s="483"/>
      <c r="CW12" s="483"/>
      <c r="CX12" s="483"/>
      <c r="CY12" s="483"/>
      <c r="CZ12" s="483"/>
      <c r="DA12" s="484"/>
      <c r="DB12" s="482" t="s">
        <v>127</v>
      </c>
      <c r="DC12" s="483"/>
      <c r="DD12" s="483"/>
      <c r="DE12" s="483"/>
      <c r="DF12" s="483"/>
      <c r="DG12" s="483"/>
      <c r="DH12" s="483"/>
      <c r="DI12" s="484"/>
    </row>
    <row r="13" spans="1:119" ht="18.75" customHeight="1" x14ac:dyDescent="0.15">
      <c r="A13" s="178"/>
      <c r="B13" s="505"/>
      <c r="C13" s="506"/>
      <c r="D13" s="506"/>
      <c r="E13" s="506"/>
      <c r="F13" s="506"/>
      <c r="G13" s="506"/>
      <c r="H13" s="506"/>
      <c r="I13" s="506"/>
      <c r="J13" s="506"/>
      <c r="K13" s="507"/>
      <c r="L13" s="187"/>
      <c r="M13" s="533" t="s">
        <v>137</v>
      </c>
      <c r="N13" s="534"/>
      <c r="O13" s="534"/>
      <c r="P13" s="534"/>
      <c r="Q13" s="535"/>
      <c r="R13" s="526">
        <v>2209</v>
      </c>
      <c r="S13" s="527"/>
      <c r="T13" s="527"/>
      <c r="U13" s="527"/>
      <c r="V13" s="528"/>
      <c r="W13" s="458" t="s">
        <v>138</v>
      </c>
      <c r="X13" s="459"/>
      <c r="Y13" s="459"/>
      <c r="Z13" s="459"/>
      <c r="AA13" s="459"/>
      <c r="AB13" s="449"/>
      <c r="AC13" s="493">
        <v>454</v>
      </c>
      <c r="AD13" s="494"/>
      <c r="AE13" s="494"/>
      <c r="AF13" s="494"/>
      <c r="AG13" s="536"/>
      <c r="AH13" s="493">
        <v>498</v>
      </c>
      <c r="AI13" s="494"/>
      <c r="AJ13" s="494"/>
      <c r="AK13" s="494"/>
      <c r="AL13" s="495"/>
      <c r="AM13" s="471" t="s">
        <v>139</v>
      </c>
      <c r="AN13" s="472"/>
      <c r="AO13" s="472"/>
      <c r="AP13" s="472"/>
      <c r="AQ13" s="472"/>
      <c r="AR13" s="472"/>
      <c r="AS13" s="472"/>
      <c r="AT13" s="473"/>
      <c r="AU13" s="474" t="s">
        <v>119</v>
      </c>
      <c r="AV13" s="475"/>
      <c r="AW13" s="475"/>
      <c r="AX13" s="475"/>
      <c r="AY13" s="476" t="s">
        <v>140</v>
      </c>
      <c r="AZ13" s="477"/>
      <c r="BA13" s="477"/>
      <c r="BB13" s="477"/>
      <c r="BC13" s="477"/>
      <c r="BD13" s="477"/>
      <c r="BE13" s="477"/>
      <c r="BF13" s="477"/>
      <c r="BG13" s="477"/>
      <c r="BH13" s="477"/>
      <c r="BI13" s="477"/>
      <c r="BJ13" s="477"/>
      <c r="BK13" s="477"/>
      <c r="BL13" s="477"/>
      <c r="BM13" s="478"/>
      <c r="BN13" s="442">
        <v>133705</v>
      </c>
      <c r="BO13" s="443"/>
      <c r="BP13" s="443"/>
      <c r="BQ13" s="443"/>
      <c r="BR13" s="443"/>
      <c r="BS13" s="443"/>
      <c r="BT13" s="443"/>
      <c r="BU13" s="444"/>
      <c r="BV13" s="442">
        <v>-4474</v>
      </c>
      <c r="BW13" s="443"/>
      <c r="BX13" s="443"/>
      <c r="BY13" s="443"/>
      <c r="BZ13" s="443"/>
      <c r="CA13" s="443"/>
      <c r="CB13" s="443"/>
      <c r="CC13" s="444"/>
      <c r="CD13" s="445" t="s">
        <v>141</v>
      </c>
      <c r="CE13" s="446"/>
      <c r="CF13" s="446"/>
      <c r="CG13" s="446"/>
      <c r="CH13" s="446"/>
      <c r="CI13" s="446"/>
      <c r="CJ13" s="446"/>
      <c r="CK13" s="446"/>
      <c r="CL13" s="446"/>
      <c r="CM13" s="446"/>
      <c r="CN13" s="446"/>
      <c r="CO13" s="446"/>
      <c r="CP13" s="446"/>
      <c r="CQ13" s="446"/>
      <c r="CR13" s="446"/>
      <c r="CS13" s="447"/>
      <c r="CT13" s="439">
        <v>7.2</v>
      </c>
      <c r="CU13" s="440"/>
      <c r="CV13" s="440"/>
      <c r="CW13" s="440"/>
      <c r="CX13" s="440"/>
      <c r="CY13" s="440"/>
      <c r="CZ13" s="440"/>
      <c r="DA13" s="441"/>
      <c r="DB13" s="439">
        <v>8.4</v>
      </c>
      <c r="DC13" s="440"/>
      <c r="DD13" s="440"/>
      <c r="DE13" s="440"/>
      <c r="DF13" s="440"/>
      <c r="DG13" s="440"/>
      <c r="DH13" s="440"/>
      <c r="DI13" s="441"/>
    </row>
    <row r="14" spans="1:119" ht="18.75" customHeight="1" thickBot="1" x14ac:dyDescent="0.2">
      <c r="A14" s="178"/>
      <c r="B14" s="505"/>
      <c r="C14" s="506"/>
      <c r="D14" s="506"/>
      <c r="E14" s="506"/>
      <c r="F14" s="506"/>
      <c r="G14" s="506"/>
      <c r="H14" s="506"/>
      <c r="I14" s="506"/>
      <c r="J14" s="506"/>
      <c r="K14" s="507"/>
      <c r="L14" s="523" t="s">
        <v>142</v>
      </c>
      <c r="M14" s="524"/>
      <c r="N14" s="524"/>
      <c r="O14" s="524"/>
      <c r="P14" s="524"/>
      <c r="Q14" s="525"/>
      <c r="R14" s="526">
        <v>2258</v>
      </c>
      <c r="S14" s="527"/>
      <c r="T14" s="527"/>
      <c r="U14" s="527"/>
      <c r="V14" s="528"/>
      <c r="W14" s="432"/>
      <c r="X14" s="433"/>
      <c r="Y14" s="433"/>
      <c r="Z14" s="433"/>
      <c r="AA14" s="433"/>
      <c r="AB14" s="422"/>
      <c r="AC14" s="529">
        <v>38.9</v>
      </c>
      <c r="AD14" s="530"/>
      <c r="AE14" s="530"/>
      <c r="AF14" s="530"/>
      <c r="AG14" s="531"/>
      <c r="AH14" s="529">
        <v>39.200000000000003</v>
      </c>
      <c r="AI14" s="530"/>
      <c r="AJ14" s="530"/>
      <c r="AK14" s="530"/>
      <c r="AL14" s="532"/>
      <c r="AM14" s="471"/>
      <c r="AN14" s="472"/>
      <c r="AO14" s="472"/>
      <c r="AP14" s="472"/>
      <c r="AQ14" s="472"/>
      <c r="AR14" s="472"/>
      <c r="AS14" s="472"/>
      <c r="AT14" s="473"/>
      <c r="AU14" s="474"/>
      <c r="AV14" s="475"/>
      <c r="AW14" s="475"/>
      <c r="AX14" s="475"/>
      <c r="AY14" s="476"/>
      <c r="AZ14" s="477"/>
      <c r="BA14" s="477"/>
      <c r="BB14" s="477"/>
      <c r="BC14" s="477"/>
      <c r="BD14" s="477"/>
      <c r="BE14" s="477"/>
      <c r="BF14" s="477"/>
      <c r="BG14" s="477"/>
      <c r="BH14" s="477"/>
      <c r="BI14" s="477"/>
      <c r="BJ14" s="477"/>
      <c r="BK14" s="477"/>
      <c r="BL14" s="477"/>
      <c r="BM14" s="478"/>
      <c r="BN14" s="442"/>
      <c r="BO14" s="443"/>
      <c r="BP14" s="443"/>
      <c r="BQ14" s="443"/>
      <c r="BR14" s="443"/>
      <c r="BS14" s="443"/>
      <c r="BT14" s="443"/>
      <c r="BU14" s="444"/>
      <c r="BV14" s="442"/>
      <c r="BW14" s="443"/>
      <c r="BX14" s="443"/>
      <c r="BY14" s="443"/>
      <c r="BZ14" s="443"/>
      <c r="CA14" s="443"/>
      <c r="CB14" s="443"/>
      <c r="CC14" s="444"/>
      <c r="CD14" s="537" t="s">
        <v>143</v>
      </c>
      <c r="CE14" s="538"/>
      <c r="CF14" s="538"/>
      <c r="CG14" s="538"/>
      <c r="CH14" s="538"/>
      <c r="CI14" s="538"/>
      <c r="CJ14" s="538"/>
      <c r="CK14" s="538"/>
      <c r="CL14" s="538"/>
      <c r="CM14" s="538"/>
      <c r="CN14" s="538"/>
      <c r="CO14" s="538"/>
      <c r="CP14" s="538"/>
      <c r="CQ14" s="538"/>
      <c r="CR14" s="538"/>
      <c r="CS14" s="539"/>
      <c r="CT14" s="540" t="s">
        <v>144</v>
      </c>
      <c r="CU14" s="541"/>
      <c r="CV14" s="541"/>
      <c r="CW14" s="541"/>
      <c r="CX14" s="541"/>
      <c r="CY14" s="541"/>
      <c r="CZ14" s="541"/>
      <c r="DA14" s="542"/>
      <c r="DB14" s="540" t="s">
        <v>145</v>
      </c>
      <c r="DC14" s="541"/>
      <c r="DD14" s="541"/>
      <c r="DE14" s="541"/>
      <c r="DF14" s="541"/>
      <c r="DG14" s="541"/>
      <c r="DH14" s="541"/>
      <c r="DI14" s="542"/>
    </row>
    <row r="15" spans="1:119" ht="18.75" customHeight="1" x14ac:dyDescent="0.15">
      <c r="A15" s="178"/>
      <c r="B15" s="505"/>
      <c r="C15" s="506"/>
      <c r="D15" s="506"/>
      <c r="E15" s="506"/>
      <c r="F15" s="506"/>
      <c r="G15" s="506"/>
      <c r="H15" s="506"/>
      <c r="I15" s="506"/>
      <c r="J15" s="506"/>
      <c r="K15" s="507"/>
      <c r="L15" s="187"/>
      <c r="M15" s="533" t="s">
        <v>146</v>
      </c>
      <c r="N15" s="534"/>
      <c r="O15" s="534"/>
      <c r="P15" s="534"/>
      <c r="Q15" s="535"/>
      <c r="R15" s="526">
        <v>2250</v>
      </c>
      <c r="S15" s="527"/>
      <c r="T15" s="527"/>
      <c r="U15" s="527"/>
      <c r="V15" s="528"/>
      <c r="W15" s="458" t="s">
        <v>147</v>
      </c>
      <c r="X15" s="459"/>
      <c r="Y15" s="459"/>
      <c r="Z15" s="459"/>
      <c r="AA15" s="459"/>
      <c r="AB15" s="449"/>
      <c r="AC15" s="493">
        <v>111</v>
      </c>
      <c r="AD15" s="494"/>
      <c r="AE15" s="494"/>
      <c r="AF15" s="494"/>
      <c r="AG15" s="536"/>
      <c r="AH15" s="493">
        <v>121</v>
      </c>
      <c r="AI15" s="494"/>
      <c r="AJ15" s="494"/>
      <c r="AK15" s="494"/>
      <c r="AL15" s="495"/>
      <c r="AM15" s="471"/>
      <c r="AN15" s="472"/>
      <c r="AO15" s="472"/>
      <c r="AP15" s="472"/>
      <c r="AQ15" s="472"/>
      <c r="AR15" s="472"/>
      <c r="AS15" s="472"/>
      <c r="AT15" s="473"/>
      <c r="AU15" s="474"/>
      <c r="AV15" s="475"/>
      <c r="AW15" s="475"/>
      <c r="AX15" s="475"/>
      <c r="AY15" s="402" t="s">
        <v>148</v>
      </c>
      <c r="AZ15" s="403"/>
      <c r="BA15" s="403"/>
      <c r="BB15" s="403"/>
      <c r="BC15" s="403"/>
      <c r="BD15" s="403"/>
      <c r="BE15" s="403"/>
      <c r="BF15" s="403"/>
      <c r="BG15" s="403"/>
      <c r="BH15" s="403"/>
      <c r="BI15" s="403"/>
      <c r="BJ15" s="403"/>
      <c r="BK15" s="403"/>
      <c r="BL15" s="403"/>
      <c r="BM15" s="404"/>
      <c r="BN15" s="405">
        <v>291525</v>
      </c>
      <c r="BO15" s="406"/>
      <c r="BP15" s="406"/>
      <c r="BQ15" s="406"/>
      <c r="BR15" s="406"/>
      <c r="BS15" s="406"/>
      <c r="BT15" s="406"/>
      <c r="BU15" s="407"/>
      <c r="BV15" s="405">
        <v>281868</v>
      </c>
      <c r="BW15" s="406"/>
      <c r="BX15" s="406"/>
      <c r="BY15" s="406"/>
      <c r="BZ15" s="406"/>
      <c r="CA15" s="406"/>
      <c r="CB15" s="406"/>
      <c r="CC15" s="407"/>
      <c r="CD15" s="543" t="s">
        <v>149</v>
      </c>
      <c r="CE15" s="544"/>
      <c r="CF15" s="544"/>
      <c r="CG15" s="544"/>
      <c r="CH15" s="544"/>
      <c r="CI15" s="544"/>
      <c r="CJ15" s="544"/>
      <c r="CK15" s="544"/>
      <c r="CL15" s="544"/>
      <c r="CM15" s="544"/>
      <c r="CN15" s="544"/>
      <c r="CO15" s="544"/>
      <c r="CP15" s="544"/>
      <c r="CQ15" s="544"/>
      <c r="CR15" s="544"/>
      <c r="CS15" s="54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5"/>
      <c r="C16" s="506"/>
      <c r="D16" s="506"/>
      <c r="E16" s="506"/>
      <c r="F16" s="506"/>
      <c r="G16" s="506"/>
      <c r="H16" s="506"/>
      <c r="I16" s="506"/>
      <c r="J16" s="506"/>
      <c r="K16" s="507"/>
      <c r="L16" s="523" t="s">
        <v>150</v>
      </c>
      <c r="M16" s="546"/>
      <c r="N16" s="546"/>
      <c r="O16" s="546"/>
      <c r="P16" s="546"/>
      <c r="Q16" s="547"/>
      <c r="R16" s="548" t="s">
        <v>151</v>
      </c>
      <c r="S16" s="549"/>
      <c r="T16" s="549"/>
      <c r="U16" s="549"/>
      <c r="V16" s="550"/>
      <c r="W16" s="432"/>
      <c r="X16" s="433"/>
      <c r="Y16" s="433"/>
      <c r="Z16" s="433"/>
      <c r="AA16" s="433"/>
      <c r="AB16" s="422"/>
      <c r="AC16" s="529">
        <v>9.5</v>
      </c>
      <c r="AD16" s="530"/>
      <c r="AE16" s="530"/>
      <c r="AF16" s="530"/>
      <c r="AG16" s="531"/>
      <c r="AH16" s="529">
        <v>9.5</v>
      </c>
      <c r="AI16" s="530"/>
      <c r="AJ16" s="530"/>
      <c r="AK16" s="530"/>
      <c r="AL16" s="532"/>
      <c r="AM16" s="471"/>
      <c r="AN16" s="472"/>
      <c r="AO16" s="472"/>
      <c r="AP16" s="472"/>
      <c r="AQ16" s="472"/>
      <c r="AR16" s="472"/>
      <c r="AS16" s="472"/>
      <c r="AT16" s="473"/>
      <c r="AU16" s="474"/>
      <c r="AV16" s="475"/>
      <c r="AW16" s="475"/>
      <c r="AX16" s="475"/>
      <c r="AY16" s="476" t="s">
        <v>152</v>
      </c>
      <c r="AZ16" s="477"/>
      <c r="BA16" s="477"/>
      <c r="BB16" s="477"/>
      <c r="BC16" s="477"/>
      <c r="BD16" s="477"/>
      <c r="BE16" s="477"/>
      <c r="BF16" s="477"/>
      <c r="BG16" s="477"/>
      <c r="BH16" s="477"/>
      <c r="BI16" s="477"/>
      <c r="BJ16" s="477"/>
      <c r="BK16" s="477"/>
      <c r="BL16" s="477"/>
      <c r="BM16" s="478"/>
      <c r="BN16" s="442">
        <v>2056426</v>
      </c>
      <c r="BO16" s="443"/>
      <c r="BP16" s="443"/>
      <c r="BQ16" s="443"/>
      <c r="BR16" s="443"/>
      <c r="BS16" s="443"/>
      <c r="BT16" s="443"/>
      <c r="BU16" s="444"/>
      <c r="BV16" s="442">
        <v>1869393</v>
      </c>
      <c r="BW16" s="443"/>
      <c r="BX16" s="443"/>
      <c r="BY16" s="443"/>
      <c r="BZ16" s="443"/>
      <c r="CA16" s="443"/>
      <c r="CB16" s="443"/>
      <c r="CC16" s="444"/>
      <c r="CD16" s="191"/>
      <c r="CE16" s="556"/>
      <c r="CF16" s="556"/>
      <c r="CG16" s="556"/>
      <c r="CH16" s="556"/>
      <c r="CI16" s="556"/>
      <c r="CJ16" s="556"/>
      <c r="CK16" s="556"/>
      <c r="CL16" s="556"/>
      <c r="CM16" s="556"/>
      <c r="CN16" s="556"/>
      <c r="CO16" s="556"/>
      <c r="CP16" s="556"/>
      <c r="CQ16" s="556"/>
      <c r="CR16" s="556"/>
      <c r="CS16" s="557"/>
      <c r="CT16" s="439"/>
      <c r="CU16" s="440"/>
      <c r="CV16" s="440"/>
      <c r="CW16" s="440"/>
      <c r="CX16" s="440"/>
      <c r="CY16" s="440"/>
      <c r="CZ16" s="440"/>
      <c r="DA16" s="441"/>
      <c r="DB16" s="439"/>
      <c r="DC16" s="440"/>
      <c r="DD16" s="440"/>
      <c r="DE16" s="440"/>
      <c r="DF16" s="440"/>
      <c r="DG16" s="440"/>
      <c r="DH16" s="440"/>
      <c r="DI16" s="441"/>
    </row>
    <row r="17" spans="1:113" ht="18.75" customHeight="1" thickBot="1" x14ac:dyDescent="0.2">
      <c r="A17" s="178"/>
      <c r="B17" s="508"/>
      <c r="C17" s="509"/>
      <c r="D17" s="509"/>
      <c r="E17" s="509"/>
      <c r="F17" s="509"/>
      <c r="G17" s="509"/>
      <c r="H17" s="509"/>
      <c r="I17" s="509"/>
      <c r="J17" s="509"/>
      <c r="K17" s="510"/>
      <c r="L17" s="192"/>
      <c r="M17" s="553" t="s">
        <v>153</v>
      </c>
      <c r="N17" s="554"/>
      <c r="O17" s="554"/>
      <c r="P17" s="554"/>
      <c r="Q17" s="555"/>
      <c r="R17" s="548" t="s">
        <v>154</v>
      </c>
      <c r="S17" s="549"/>
      <c r="T17" s="549"/>
      <c r="U17" s="549"/>
      <c r="V17" s="550"/>
      <c r="W17" s="458" t="s">
        <v>155</v>
      </c>
      <c r="X17" s="459"/>
      <c r="Y17" s="459"/>
      <c r="Z17" s="459"/>
      <c r="AA17" s="459"/>
      <c r="AB17" s="449"/>
      <c r="AC17" s="493">
        <v>602</v>
      </c>
      <c r="AD17" s="494"/>
      <c r="AE17" s="494"/>
      <c r="AF17" s="494"/>
      <c r="AG17" s="536"/>
      <c r="AH17" s="493">
        <v>653</v>
      </c>
      <c r="AI17" s="494"/>
      <c r="AJ17" s="494"/>
      <c r="AK17" s="494"/>
      <c r="AL17" s="495"/>
      <c r="AM17" s="471"/>
      <c r="AN17" s="472"/>
      <c r="AO17" s="472"/>
      <c r="AP17" s="472"/>
      <c r="AQ17" s="472"/>
      <c r="AR17" s="472"/>
      <c r="AS17" s="472"/>
      <c r="AT17" s="473"/>
      <c r="AU17" s="474"/>
      <c r="AV17" s="475"/>
      <c r="AW17" s="475"/>
      <c r="AX17" s="475"/>
      <c r="AY17" s="476" t="s">
        <v>156</v>
      </c>
      <c r="AZ17" s="477"/>
      <c r="BA17" s="477"/>
      <c r="BB17" s="477"/>
      <c r="BC17" s="477"/>
      <c r="BD17" s="477"/>
      <c r="BE17" s="477"/>
      <c r="BF17" s="477"/>
      <c r="BG17" s="477"/>
      <c r="BH17" s="477"/>
      <c r="BI17" s="477"/>
      <c r="BJ17" s="477"/>
      <c r="BK17" s="477"/>
      <c r="BL17" s="477"/>
      <c r="BM17" s="478"/>
      <c r="BN17" s="442">
        <v>360990</v>
      </c>
      <c r="BO17" s="443"/>
      <c r="BP17" s="443"/>
      <c r="BQ17" s="443"/>
      <c r="BR17" s="443"/>
      <c r="BS17" s="443"/>
      <c r="BT17" s="443"/>
      <c r="BU17" s="444"/>
      <c r="BV17" s="442">
        <v>338112</v>
      </c>
      <c r="BW17" s="443"/>
      <c r="BX17" s="443"/>
      <c r="BY17" s="443"/>
      <c r="BZ17" s="443"/>
      <c r="CA17" s="443"/>
      <c r="CB17" s="443"/>
      <c r="CC17" s="444"/>
      <c r="CD17" s="191"/>
      <c r="CE17" s="556"/>
      <c r="CF17" s="556"/>
      <c r="CG17" s="556"/>
      <c r="CH17" s="556"/>
      <c r="CI17" s="556"/>
      <c r="CJ17" s="556"/>
      <c r="CK17" s="556"/>
      <c r="CL17" s="556"/>
      <c r="CM17" s="556"/>
      <c r="CN17" s="556"/>
      <c r="CO17" s="556"/>
      <c r="CP17" s="556"/>
      <c r="CQ17" s="556"/>
      <c r="CR17" s="556"/>
      <c r="CS17" s="557"/>
      <c r="CT17" s="439"/>
      <c r="CU17" s="440"/>
      <c r="CV17" s="440"/>
      <c r="CW17" s="440"/>
      <c r="CX17" s="440"/>
      <c r="CY17" s="440"/>
      <c r="CZ17" s="440"/>
      <c r="DA17" s="441"/>
      <c r="DB17" s="439"/>
      <c r="DC17" s="440"/>
      <c r="DD17" s="440"/>
      <c r="DE17" s="440"/>
      <c r="DF17" s="440"/>
      <c r="DG17" s="440"/>
      <c r="DH17" s="440"/>
      <c r="DI17" s="441"/>
    </row>
    <row r="18" spans="1:113" ht="18.75" customHeight="1" thickBot="1" x14ac:dyDescent="0.2">
      <c r="A18" s="178"/>
      <c r="B18" s="564" t="s">
        <v>157</v>
      </c>
      <c r="C18" s="485"/>
      <c r="D18" s="485"/>
      <c r="E18" s="565"/>
      <c r="F18" s="565"/>
      <c r="G18" s="565"/>
      <c r="H18" s="565"/>
      <c r="I18" s="565"/>
      <c r="J18" s="565"/>
      <c r="K18" s="565"/>
      <c r="L18" s="566">
        <v>191.15</v>
      </c>
      <c r="M18" s="566"/>
      <c r="N18" s="566"/>
      <c r="O18" s="566"/>
      <c r="P18" s="566"/>
      <c r="Q18" s="566"/>
      <c r="R18" s="567"/>
      <c r="S18" s="567"/>
      <c r="T18" s="567"/>
      <c r="U18" s="567"/>
      <c r="V18" s="568"/>
      <c r="W18" s="460"/>
      <c r="X18" s="461"/>
      <c r="Y18" s="461"/>
      <c r="Z18" s="461"/>
      <c r="AA18" s="461"/>
      <c r="AB18" s="452"/>
      <c r="AC18" s="569">
        <v>51.6</v>
      </c>
      <c r="AD18" s="570"/>
      <c r="AE18" s="570"/>
      <c r="AF18" s="570"/>
      <c r="AG18" s="571"/>
      <c r="AH18" s="569">
        <v>51.3</v>
      </c>
      <c r="AI18" s="570"/>
      <c r="AJ18" s="570"/>
      <c r="AK18" s="570"/>
      <c r="AL18" s="572"/>
      <c r="AM18" s="471"/>
      <c r="AN18" s="472"/>
      <c r="AO18" s="472"/>
      <c r="AP18" s="472"/>
      <c r="AQ18" s="472"/>
      <c r="AR18" s="472"/>
      <c r="AS18" s="472"/>
      <c r="AT18" s="473"/>
      <c r="AU18" s="474"/>
      <c r="AV18" s="475"/>
      <c r="AW18" s="475"/>
      <c r="AX18" s="475"/>
      <c r="AY18" s="476" t="s">
        <v>158</v>
      </c>
      <c r="AZ18" s="477"/>
      <c r="BA18" s="477"/>
      <c r="BB18" s="477"/>
      <c r="BC18" s="477"/>
      <c r="BD18" s="477"/>
      <c r="BE18" s="477"/>
      <c r="BF18" s="477"/>
      <c r="BG18" s="477"/>
      <c r="BH18" s="477"/>
      <c r="BI18" s="477"/>
      <c r="BJ18" s="477"/>
      <c r="BK18" s="477"/>
      <c r="BL18" s="477"/>
      <c r="BM18" s="478"/>
      <c r="BN18" s="442">
        <v>1793422</v>
      </c>
      <c r="BO18" s="443"/>
      <c r="BP18" s="443"/>
      <c r="BQ18" s="443"/>
      <c r="BR18" s="443"/>
      <c r="BS18" s="443"/>
      <c r="BT18" s="443"/>
      <c r="BU18" s="444"/>
      <c r="BV18" s="442">
        <v>1767208</v>
      </c>
      <c r="BW18" s="443"/>
      <c r="BX18" s="443"/>
      <c r="BY18" s="443"/>
      <c r="BZ18" s="443"/>
      <c r="CA18" s="443"/>
      <c r="CB18" s="443"/>
      <c r="CC18" s="444"/>
      <c r="CD18" s="191"/>
      <c r="CE18" s="556"/>
      <c r="CF18" s="556"/>
      <c r="CG18" s="556"/>
      <c r="CH18" s="556"/>
      <c r="CI18" s="556"/>
      <c r="CJ18" s="556"/>
      <c r="CK18" s="556"/>
      <c r="CL18" s="556"/>
      <c r="CM18" s="556"/>
      <c r="CN18" s="556"/>
      <c r="CO18" s="556"/>
      <c r="CP18" s="556"/>
      <c r="CQ18" s="556"/>
      <c r="CR18" s="556"/>
      <c r="CS18" s="557"/>
      <c r="CT18" s="439"/>
      <c r="CU18" s="440"/>
      <c r="CV18" s="440"/>
      <c r="CW18" s="440"/>
      <c r="CX18" s="440"/>
      <c r="CY18" s="440"/>
      <c r="CZ18" s="440"/>
      <c r="DA18" s="441"/>
      <c r="DB18" s="439"/>
      <c r="DC18" s="440"/>
      <c r="DD18" s="440"/>
      <c r="DE18" s="440"/>
      <c r="DF18" s="440"/>
      <c r="DG18" s="440"/>
      <c r="DH18" s="440"/>
      <c r="DI18" s="441"/>
    </row>
    <row r="19" spans="1:113" ht="18.75" customHeight="1" thickBot="1" x14ac:dyDescent="0.2">
      <c r="A19" s="178"/>
      <c r="B19" s="564" t="s">
        <v>159</v>
      </c>
      <c r="C19" s="485"/>
      <c r="D19" s="485"/>
      <c r="E19" s="565"/>
      <c r="F19" s="565"/>
      <c r="G19" s="565"/>
      <c r="H19" s="565"/>
      <c r="I19" s="565"/>
      <c r="J19" s="565"/>
      <c r="K19" s="565"/>
      <c r="L19" s="573">
        <v>12</v>
      </c>
      <c r="M19" s="573"/>
      <c r="N19" s="573"/>
      <c r="O19" s="573"/>
      <c r="P19" s="573"/>
      <c r="Q19" s="573"/>
      <c r="R19" s="574"/>
      <c r="S19" s="574"/>
      <c r="T19" s="574"/>
      <c r="U19" s="574"/>
      <c r="V19" s="575"/>
      <c r="W19" s="399"/>
      <c r="X19" s="400"/>
      <c r="Y19" s="400"/>
      <c r="Z19" s="400"/>
      <c r="AA19" s="400"/>
      <c r="AB19" s="400"/>
      <c r="AC19" s="551"/>
      <c r="AD19" s="551"/>
      <c r="AE19" s="551"/>
      <c r="AF19" s="551"/>
      <c r="AG19" s="551"/>
      <c r="AH19" s="551"/>
      <c r="AI19" s="551"/>
      <c r="AJ19" s="551"/>
      <c r="AK19" s="551"/>
      <c r="AL19" s="552"/>
      <c r="AM19" s="471"/>
      <c r="AN19" s="472"/>
      <c r="AO19" s="472"/>
      <c r="AP19" s="472"/>
      <c r="AQ19" s="472"/>
      <c r="AR19" s="472"/>
      <c r="AS19" s="472"/>
      <c r="AT19" s="473"/>
      <c r="AU19" s="474"/>
      <c r="AV19" s="475"/>
      <c r="AW19" s="475"/>
      <c r="AX19" s="475"/>
      <c r="AY19" s="476" t="s">
        <v>160</v>
      </c>
      <c r="AZ19" s="477"/>
      <c r="BA19" s="477"/>
      <c r="BB19" s="477"/>
      <c r="BC19" s="477"/>
      <c r="BD19" s="477"/>
      <c r="BE19" s="477"/>
      <c r="BF19" s="477"/>
      <c r="BG19" s="477"/>
      <c r="BH19" s="477"/>
      <c r="BI19" s="477"/>
      <c r="BJ19" s="477"/>
      <c r="BK19" s="477"/>
      <c r="BL19" s="477"/>
      <c r="BM19" s="478"/>
      <c r="BN19" s="442">
        <v>2640234</v>
      </c>
      <c r="BO19" s="443"/>
      <c r="BP19" s="443"/>
      <c r="BQ19" s="443"/>
      <c r="BR19" s="443"/>
      <c r="BS19" s="443"/>
      <c r="BT19" s="443"/>
      <c r="BU19" s="444"/>
      <c r="BV19" s="442">
        <v>2371540</v>
      </c>
      <c r="BW19" s="443"/>
      <c r="BX19" s="443"/>
      <c r="BY19" s="443"/>
      <c r="BZ19" s="443"/>
      <c r="CA19" s="443"/>
      <c r="CB19" s="443"/>
      <c r="CC19" s="444"/>
      <c r="CD19" s="191"/>
      <c r="CE19" s="556"/>
      <c r="CF19" s="556"/>
      <c r="CG19" s="556"/>
      <c r="CH19" s="556"/>
      <c r="CI19" s="556"/>
      <c r="CJ19" s="556"/>
      <c r="CK19" s="556"/>
      <c r="CL19" s="556"/>
      <c r="CM19" s="556"/>
      <c r="CN19" s="556"/>
      <c r="CO19" s="556"/>
      <c r="CP19" s="556"/>
      <c r="CQ19" s="556"/>
      <c r="CR19" s="556"/>
      <c r="CS19" s="557"/>
      <c r="CT19" s="439"/>
      <c r="CU19" s="440"/>
      <c r="CV19" s="440"/>
      <c r="CW19" s="440"/>
      <c r="CX19" s="440"/>
      <c r="CY19" s="440"/>
      <c r="CZ19" s="440"/>
      <c r="DA19" s="441"/>
      <c r="DB19" s="439"/>
      <c r="DC19" s="440"/>
      <c r="DD19" s="440"/>
      <c r="DE19" s="440"/>
      <c r="DF19" s="440"/>
      <c r="DG19" s="440"/>
      <c r="DH19" s="440"/>
      <c r="DI19" s="441"/>
    </row>
    <row r="20" spans="1:113" ht="18.75" customHeight="1" thickBot="1" x14ac:dyDescent="0.2">
      <c r="A20" s="178"/>
      <c r="B20" s="564" t="s">
        <v>161</v>
      </c>
      <c r="C20" s="485"/>
      <c r="D20" s="485"/>
      <c r="E20" s="565"/>
      <c r="F20" s="565"/>
      <c r="G20" s="565"/>
      <c r="H20" s="565"/>
      <c r="I20" s="565"/>
      <c r="J20" s="565"/>
      <c r="K20" s="565"/>
      <c r="L20" s="573">
        <v>926</v>
      </c>
      <c r="M20" s="573"/>
      <c r="N20" s="573"/>
      <c r="O20" s="573"/>
      <c r="P20" s="573"/>
      <c r="Q20" s="573"/>
      <c r="R20" s="574"/>
      <c r="S20" s="574"/>
      <c r="T20" s="574"/>
      <c r="U20" s="574"/>
      <c r="V20" s="575"/>
      <c r="W20" s="460"/>
      <c r="X20" s="461"/>
      <c r="Y20" s="461"/>
      <c r="Z20" s="461"/>
      <c r="AA20" s="461"/>
      <c r="AB20" s="461"/>
      <c r="AC20" s="576"/>
      <c r="AD20" s="576"/>
      <c r="AE20" s="576"/>
      <c r="AF20" s="576"/>
      <c r="AG20" s="576"/>
      <c r="AH20" s="576"/>
      <c r="AI20" s="576"/>
      <c r="AJ20" s="576"/>
      <c r="AK20" s="576"/>
      <c r="AL20" s="577"/>
      <c r="AM20" s="578"/>
      <c r="AN20" s="497"/>
      <c r="AO20" s="497"/>
      <c r="AP20" s="497"/>
      <c r="AQ20" s="497"/>
      <c r="AR20" s="497"/>
      <c r="AS20" s="497"/>
      <c r="AT20" s="498"/>
      <c r="AU20" s="579"/>
      <c r="AV20" s="580"/>
      <c r="AW20" s="580"/>
      <c r="AX20" s="581"/>
      <c r="AY20" s="476"/>
      <c r="AZ20" s="477"/>
      <c r="BA20" s="477"/>
      <c r="BB20" s="477"/>
      <c r="BC20" s="477"/>
      <c r="BD20" s="477"/>
      <c r="BE20" s="477"/>
      <c r="BF20" s="477"/>
      <c r="BG20" s="477"/>
      <c r="BH20" s="477"/>
      <c r="BI20" s="477"/>
      <c r="BJ20" s="477"/>
      <c r="BK20" s="477"/>
      <c r="BL20" s="477"/>
      <c r="BM20" s="478"/>
      <c r="BN20" s="442"/>
      <c r="BO20" s="443"/>
      <c r="BP20" s="443"/>
      <c r="BQ20" s="443"/>
      <c r="BR20" s="443"/>
      <c r="BS20" s="443"/>
      <c r="BT20" s="443"/>
      <c r="BU20" s="444"/>
      <c r="BV20" s="442"/>
      <c r="BW20" s="443"/>
      <c r="BX20" s="443"/>
      <c r="BY20" s="443"/>
      <c r="BZ20" s="443"/>
      <c r="CA20" s="443"/>
      <c r="CB20" s="443"/>
      <c r="CC20" s="444"/>
      <c r="CD20" s="191"/>
      <c r="CE20" s="556"/>
      <c r="CF20" s="556"/>
      <c r="CG20" s="556"/>
      <c r="CH20" s="556"/>
      <c r="CI20" s="556"/>
      <c r="CJ20" s="556"/>
      <c r="CK20" s="556"/>
      <c r="CL20" s="556"/>
      <c r="CM20" s="556"/>
      <c r="CN20" s="556"/>
      <c r="CO20" s="556"/>
      <c r="CP20" s="556"/>
      <c r="CQ20" s="556"/>
      <c r="CR20" s="556"/>
      <c r="CS20" s="557"/>
      <c r="CT20" s="439"/>
      <c r="CU20" s="440"/>
      <c r="CV20" s="440"/>
      <c r="CW20" s="440"/>
      <c r="CX20" s="440"/>
      <c r="CY20" s="440"/>
      <c r="CZ20" s="440"/>
      <c r="DA20" s="441"/>
      <c r="DB20" s="439"/>
      <c r="DC20" s="440"/>
      <c r="DD20" s="440"/>
      <c r="DE20" s="440"/>
      <c r="DF20" s="440"/>
      <c r="DG20" s="440"/>
      <c r="DH20" s="440"/>
      <c r="DI20" s="441"/>
    </row>
    <row r="21" spans="1:113" ht="18.75" customHeight="1" thickBot="1" x14ac:dyDescent="0.2">
      <c r="A21" s="178"/>
      <c r="B21" s="582" t="s">
        <v>162</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558"/>
      <c r="AZ21" s="559"/>
      <c r="BA21" s="559"/>
      <c r="BB21" s="559"/>
      <c r="BC21" s="559"/>
      <c r="BD21" s="559"/>
      <c r="BE21" s="559"/>
      <c r="BF21" s="559"/>
      <c r="BG21" s="559"/>
      <c r="BH21" s="559"/>
      <c r="BI21" s="559"/>
      <c r="BJ21" s="559"/>
      <c r="BK21" s="559"/>
      <c r="BL21" s="559"/>
      <c r="BM21" s="560"/>
      <c r="BN21" s="561"/>
      <c r="BO21" s="562"/>
      <c r="BP21" s="562"/>
      <c r="BQ21" s="562"/>
      <c r="BR21" s="562"/>
      <c r="BS21" s="562"/>
      <c r="BT21" s="562"/>
      <c r="BU21" s="563"/>
      <c r="BV21" s="561"/>
      <c r="BW21" s="562"/>
      <c r="BX21" s="562"/>
      <c r="BY21" s="562"/>
      <c r="BZ21" s="562"/>
      <c r="CA21" s="562"/>
      <c r="CB21" s="562"/>
      <c r="CC21" s="563"/>
      <c r="CD21" s="191"/>
      <c r="CE21" s="556"/>
      <c r="CF21" s="556"/>
      <c r="CG21" s="556"/>
      <c r="CH21" s="556"/>
      <c r="CI21" s="556"/>
      <c r="CJ21" s="556"/>
      <c r="CK21" s="556"/>
      <c r="CL21" s="556"/>
      <c r="CM21" s="556"/>
      <c r="CN21" s="556"/>
      <c r="CO21" s="556"/>
      <c r="CP21" s="556"/>
      <c r="CQ21" s="556"/>
      <c r="CR21" s="556"/>
      <c r="CS21" s="557"/>
      <c r="CT21" s="439"/>
      <c r="CU21" s="440"/>
      <c r="CV21" s="440"/>
      <c r="CW21" s="440"/>
      <c r="CX21" s="440"/>
      <c r="CY21" s="440"/>
      <c r="CZ21" s="440"/>
      <c r="DA21" s="441"/>
      <c r="DB21" s="439"/>
      <c r="DC21" s="440"/>
      <c r="DD21" s="440"/>
      <c r="DE21" s="440"/>
      <c r="DF21" s="440"/>
      <c r="DG21" s="440"/>
      <c r="DH21" s="440"/>
      <c r="DI21" s="441"/>
    </row>
    <row r="22" spans="1:113" ht="18.75" customHeight="1" x14ac:dyDescent="0.15">
      <c r="A22" s="178"/>
      <c r="B22" s="612" t="s">
        <v>163</v>
      </c>
      <c r="C22" s="586"/>
      <c r="D22" s="587"/>
      <c r="E22" s="454" t="s">
        <v>1</v>
      </c>
      <c r="F22" s="459"/>
      <c r="G22" s="459"/>
      <c r="H22" s="459"/>
      <c r="I22" s="459"/>
      <c r="J22" s="459"/>
      <c r="K22" s="449"/>
      <c r="L22" s="454" t="s">
        <v>164</v>
      </c>
      <c r="M22" s="459"/>
      <c r="N22" s="459"/>
      <c r="O22" s="459"/>
      <c r="P22" s="449"/>
      <c r="Q22" s="617" t="s">
        <v>165</v>
      </c>
      <c r="R22" s="618"/>
      <c r="S22" s="618"/>
      <c r="T22" s="618"/>
      <c r="U22" s="618"/>
      <c r="V22" s="619"/>
      <c r="W22" s="585" t="s">
        <v>166</v>
      </c>
      <c r="X22" s="586"/>
      <c r="Y22" s="587"/>
      <c r="Z22" s="454" t="s">
        <v>1</v>
      </c>
      <c r="AA22" s="459"/>
      <c r="AB22" s="459"/>
      <c r="AC22" s="459"/>
      <c r="AD22" s="459"/>
      <c r="AE22" s="459"/>
      <c r="AF22" s="459"/>
      <c r="AG22" s="449"/>
      <c r="AH22" s="623" t="s">
        <v>167</v>
      </c>
      <c r="AI22" s="459"/>
      <c r="AJ22" s="459"/>
      <c r="AK22" s="459"/>
      <c r="AL22" s="449"/>
      <c r="AM22" s="623" t="s">
        <v>168</v>
      </c>
      <c r="AN22" s="624"/>
      <c r="AO22" s="624"/>
      <c r="AP22" s="624"/>
      <c r="AQ22" s="624"/>
      <c r="AR22" s="625"/>
      <c r="AS22" s="617" t="s">
        <v>165</v>
      </c>
      <c r="AT22" s="618"/>
      <c r="AU22" s="618"/>
      <c r="AV22" s="618"/>
      <c r="AW22" s="618"/>
      <c r="AX22" s="629"/>
      <c r="AY22" s="402" t="s">
        <v>169</v>
      </c>
      <c r="AZ22" s="403"/>
      <c r="BA22" s="403"/>
      <c r="BB22" s="403"/>
      <c r="BC22" s="403"/>
      <c r="BD22" s="403"/>
      <c r="BE22" s="403"/>
      <c r="BF22" s="403"/>
      <c r="BG22" s="403"/>
      <c r="BH22" s="403"/>
      <c r="BI22" s="403"/>
      <c r="BJ22" s="403"/>
      <c r="BK22" s="403"/>
      <c r="BL22" s="403"/>
      <c r="BM22" s="404"/>
      <c r="BN22" s="405">
        <v>3821315</v>
      </c>
      <c r="BO22" s="406"/>
      <c r="BP22" s="406"/>
      <c r="BQ22" s="406"/>
      <c r="BR22" s="406"/>
      <c r="BS22" s="406"/>
      <c r="BT22" s="406"/>
      <c r="BU22" s="407"/>
      <c r="BV22" s="405">
        <v>3844016</v>
      </c>
      <c r="BW22" s="406"/>
      <c r="BX22" s="406"/>
      <c r="BY22" s="406"/>
      <c r="BZ22" s="406"/>
      <c r="CA22" s="406"/>
      <c r="CB22" s="406"/>
      <c r="CC22" s="407"/>
      <c r="CD22" s="191"/>
      <c r="CE22" s="556"/>
      <c r="CF22" s="556"/>
      <c r="CG22" s="556"/>
      <c r="CH22" s="556"/>
      <c r="CI22" s="556"/>
      <c r="CJ22" s="556"/>
      <c r="CK22" s="556"/>
      <c r="CL22" s="556"/>
      <c r="CM22" s="556"/>
      <c r="CN22" s="556"/>
      <c r="CO22" s="556"/>
      <c r="CP22" s="556"/>
      <c r="CQ22" s="556"/>
      <c r="CR22" s="556"/>
      <c r="CS22" s="557"/>
      <c r="CT22" s="439"/>
      <c r="CU22" s="440"/>
      <c r="CV22" s="440"/>
      <c r="CW22" s="440"/>
      <c r="CX22" s="440"/>
      <c r="CY22" s="440"/>
      <c r="CZ22" s="440"/>
      <c r="DA22" s="441"/>
      <c r="DB22" s="439"/>
      <c r="DC22" s="440"/>
      <c r="DD22" s="440"/>
      <c r="DE22" s="440"/>
      <c r="DF22" s="440"/>
      <c r="DG22" s="440"/>
      <c r="DH22" s="440"/>
      <c r="DI22" s="441"/>
    </row>
    <row r="23" spans="1:113" ht="18.75" customHeight="1" x14ac:dyDescent="0.15">
      <c r="A23" s="178"/>
      <c r="B23" s="613"/>
      <c r="C23" s="589"/>
      <c r="D23" s="590"/>
      <c r="E23" s="428"/>
      <c r="F23" s="433"/>
      <c r="G23" s="433"/>
      <c r="H23" s="433"/>
      <c r="I23" s="433"/>
      <c r="J23" s="433"/>
      <c r="K23" s="422"/>
      <c r="L23" s="428"/>
      <c r="M23" s="433"/>
      <c r="N23" s="433"/>
      <c r="O23" s="433"/>
      <c r="P23" s="422"/>
      <c r="Q23" s="620"/>
      <c r="R23" s="621"/>
      <c r="S23" s="621"/>
      <c r="T23" s="621"/>
      <c r="U23" s="621"/>
      <c r="V23" s="622"/>
      <c r="W23" s="588"/>
      <c r="X23" s="589"/>
      <c r="Y23" s="590"/>
      <c r="Z23" s="428"/>
      <c r="AA23" s="433"/>
      <c r="AB23" s="433"/>
      <c r="AC23" s="433"/>
      <c r="AD23" s="433"/>
      <c r="AE23" s="433"/>
      <c r="AF23" s="433"/>
      <c r="AG23" s="422"/>
      <c r="AH23" s="428"/>
      <c r="AI23" s="433"/>
      <c r="AJ23" s="433"/>
      <c r="AK23" s="433"/>
      <c r="AL23" s="422"/>
      <c r="AM23" s="626"/>
      <c r="AN23" s="627"/>
      <c r="AO23" s="627"/>
      <c r="AP23" s="627"/>
      <c r="AQ23" s="627"/>
      <c r="AR23" s="628"/>
      <c r="AS23" s="620"/>
      <c r="AT23" s="621"/>
      <c r="AU23" s="621"/>
      <c r="AV23" s="621"/>
      <c r="AW23" s="621"/>
      <c r="AX23" s="630"/>
      <c r="AY23" s="476" t="s">
        <v>170</v>
      </c>
      <c r="AZ23" s="477"/>
      <c r="BA23" s="477"/>
      <c r="BB23" s="477"/>
      <c r="BC23" s="477"/>
      <c r="BD23" s="477"/>
      <c r="BE23" s="477"/>
      <c r="BF23" s="477"/>
      <c r="BG23" s="477"/>
      <c r="BH23" s="477"/>
      <c r="BI23" s="477"/>
      <c r="BJ23" s="477"/>
      <c r="BK23" s="477"/>
      <c r="BL23" s="477"/>
      <c r="BM23" s="478"/>
      <c r="BN23" s="442">
        <v>3500440</v>
      </c>
      <c r="BO23" s="443"/>
      <c r="BP23" s="443"/>
      <c r="BQ23" s="443"/>
      <c r="BR23" s="443"/>
      <c r="BS23" s="443"/>
      <c r="BT23" s="443"/>
      <c r="BU23" s="444"/>
      <c r="BV23" s="442">
        <v>3546844</v>
      </c>
      <c r="BW23" s="443"/>
      <c r="BX23" s="443"/>
      <c r="BY23" s="443"/>
      <c r="BZ23" s="443"/>
      <c r="CA23" s="443"/>
      <c r="CB23" s="443"/>
      <c r="CC23" s="444"/>
      <c r="CD23" s="191"/>
      <c r="CE23" s="556"/>
      <c r="CF23" s="556"/>
      <c r="CG23" s="556"/>
      <c r="CH23" s="556"/>
      <c r="CI23" s="556"/>
      <c r="CJ23" s="556"/>
      <c r="CK23" s="556"/>
      <c r="CL23" s="556"/>
      <c r="CM23" s="556"/>
      <c r="CN23" s="556"/>
      <c r="CO23" s="556"/>
      <c r="CP23" s="556"/>
      <c r="CQ23" s="556"/>
      <c r="CR23" s="556"/>
      <c r="CS23" s="557"/>
      <c r="CT23" s="439"/>
      <c r="CU23" s="440"/>
      <c r="CV23" s="440"/>
      <c r="CW23" s="440"/>
      <c r="CX23" s="440"/>
      <c r="CY23" s="440"/>
      <c r="CZ23" s="440"/>
      <c r="DA23" s="441"/>
      <c r="DB23" s="439"/>
      <c r="DC23" s="440"/>
      <c r="DD23" s="440"/>
      <c r="DE23" s="440"/>
      <c r="DF23" s="440"/>
      <c r="DG23" s="440"/>
      <c r="DH23" s="440"/>
      <c r="DI23" s="441"/>
    </row>
    <row r="24" spans="1:113" ht="18.75" customHeight="1" thickBot="1" x14ac:dyDescent="0.2">
      <c r="A24" s="178"/>
      <c r="B24" s="613"/>
      <c r="C24" s="589"/>
      <c r="D24" s="590"/>
      <c r="E24" s="492" t="s">
        <v>171</v>
      </c>
      <c r="F24" s="472"/>
      <c r="G24" s="472"/>
      <c r="H24" s="472"/>
      <c r="I24" s="472"/>
      <c r="J24" s="472"/>
      <c r="K24" s="473"/>
      <c r="L24" s="493">
        <v>1</v>
      </c>
      <c r="M24" s="494"/>
      <c r="N24" s="494"/>
      <c r="O24" s="494"/>
      <c r="P24" s="536"/>
      <c r="Q24" s="493">
        <v>8280</v>
      </c>
      <c r="R24" s="494"/>
      <c r="S24" s="494"/>
      <c r="T24" s="494"/>
      <c r="U24" s="494"/>
      <c r="V24" s="536"/>
      <c r="W24" s="588"/>
      <c r="X24" s="589"/>
      <c r="Y24" s="590"/>
      <c r="Z24" s="492" t="s">
        <v>172</v>
      </c>
      <c r="AA24" s="472"/>
      <c r="AB24" s="472"/>
      <c r="AC24" s="472"/>
      <c r="AD24" s="472"/>
      <c r="AE24" s="472"/>
      <c r="AF24" s="472"/>
      <c r="AG24" s="473"/>
      <c r="AH24" s="493">
        <v>58</v>
      </c>
      <c r="AI24" s="494"/>
      <c r="AJ24" s="494"/>
      <c r="AK24" s="494"/>
      <c r="AL24" s="536"/>
      <c r="AM24" s="493">
        <v>179104</v>
      </c>
      <c r="AN24" s="494"/>
      <c r="AO24" s="494"/>
      <c r="AP24" s="494"/>
      <c r="AQ24" s="494"/>
      <c r="AR24" s="536"/>
      <c r="AS24" s="493">
        <v>3088</v>
      </c>
      <c r="AT24" s="494"/>
      <c r="AU24" s="494"/>
      <c r="AV24" s="494"/>
      <c r="AW24" s="494"/>
      <c r="AX24" s="495"/>
      <c r="AY24" s="558" t="s">
        <v>173</v>
      </c>
      <c r="AZ24" s="559"/>
      <c r="BA24" s="559"/>
      <c r="BB24" s="559"/>
      <c r="BC24" s="559"/>
      <c r="BD24" s="559"/>
      <c r="BE24" s="559"/>
      <c r="BF24" s="559"/>
      <c r="BG24" s="559"/>
      <c r="BH24" s="559"/>
      <c r="BI24" s="559"/>
      <c r="BJ24" s="559"/>
      <c r="BK24" s="559"/>
      <c r="BL24" s="559"/>
      <c r="BM24" s="560"/>
      <c r="BN24" s="442">
        <v>2855461</v>
      </c>
      <c r="BO24" s="443"/>
      <c r="BP24" s="443"/>
      <c r="BQ24" s="443"/>
      <c r="BR24" s="443"/>
      <c r="BS24" s="443"/>
      <c r="BT24" s="443"/>
      <c r="BU24" s="444"/>
      <c r="BV24" s="442">
        <v>2823405</v>
      </c>
      <c r="BW24" s="443"/>
      <c r="BX24" s="443"/>
      <c r="BY24" s="443"/>
      <c r="BZ24" s="443"/>
      <c r="CA24" s="443"/>
      <c r="CB24" s="443"/>
      <c r="CC24" s="444"/>
      <c r="CD24" s="191"/>
      <c r="CE24" s="556"/>
      <c r="CF24" s="556"/>
      <c r="CG24" s="556"/>
      <c r="CH24" s="556"/>
      <c r="CI24" s="556"/>
      <c r="CJ24" s="556"/>
      <c r="CK24" s="556"/>
      <c r="CL24" s="556"/>
      <c r="CM24" s="556"/>
      <c r="CN24" s="556"/>
      <c r="CO24" s="556"/>
      <c r="CP24" s="556"/>
      <c r="CQ24" s="556"/>
      <c r="CR24" s="556"/>
      <c r="CS24" s="557"/>
      <c r="CT24" s="439"/>
      <c r="CU24" s="440"/>
      <c r="CV24" s="440"/>
      <c r="CW24" s="440"/>
      <c r="CX24" s="440"/>
      <c r="CY24" s="440"/>
      <c r="CZ24" s="440"/>
      <c r="DA24" s="441"/>
      <c r="DB24" s="439"/>
      <c r="DC24" s="440"/>
      <c r="DD24" s="440"/>
      <c r="DE24" s="440"/>
      <c r="DF24" s="440"/>
      <c r="DG24" s="440"/>
      <c r="DH24" s="440"/>
      <c r="DI24" s="441"/>
    </row>
    <row r="25" spans="1:113" ht="18.75" customHeight="1" x14ac:dyDescent="0.15">
      <c r="A25" s="178"/>
      <c r="B25" s="613"/>
      <c r="C25" s="589"/>
      <c r="D25" s="590"/>
      <c r="E25" s="492" t="s">
        <v>174</v>
      </c>
      <c r="F25" s="472"/>
      <c r="G25" s="472"/>
      <c r="H25" s="472"/>
      <c r="I25" s="472"/>
      <c r="J25" s="472"/>
      <c r="K25" s="473"/>
      <c r="L25" s="493">
        <v>1</v>
      </c>
      <c r="M25" s="494"/>
      <c r="N25" s="494"/>
      <c r="O25" s="494"/>
      <c r="P25" s="536"/>
      <c r="Q25" s="493">
        <v>6670</v>
      </c>
      <c r="R25" s="494"/>
      <c r="S25" s="494"/>
      <c r="T25" s="494"/>
      <c r="U25" s="494"/>
      <c r="V25" s="536"/>
      <c r="W25" s="588"/>
      <c r="X25" s="589"/>
      <c r="Y25" s="590"/>
      <c r="Z25" s="492" t="s">
        <v>175</v>
      </c>
      <c r="AA25" s="472"/>
      <c r="AB25" s="472"/>
      <c r="AC25" s="472"/>
      <c r="AD25" s="472"/>
      <c r="AE25" s="472"/>
      <c r="AF25" s="472"/>
      <c r="AG25" s="473"/>
      <c r="AH25" s="493" t="s">
        <v>128</v>
      </c>
      <c r="AI25" s="494"/>
      <c r="AJ25" s="494"/>
      <c r="AK25" s="494"/>
      <c r="AL25" s="536"/>
      <c r="AM25" s="493" t="s">
        <v>127</v>
      </c>
      <c r="AN25" s="494"/>
      <c r="AO25" s="494"/>
      <c r="AP25" s="494"/>
      <c r="AQ25" s="494"/>
      <c r="AR25" s="536"/>
      <c r="AS25" s="493" t="s">
        <v>127</v>
      </c>
      <c r="AT25" s="494"/>
      <c r="AU25" s="494"/>
      <c r="AV25" s="494"/>
      <c r="AW25" s="494"/>
      <c r="AX25" s="495"/>
      <c r="AY25" s="402" t="s">
        <v>176</v>
      </c>
      <c r="AZ25" s="403"/>
      <c r="BA25" s="403"/>
      <c r="BB25" s="403"/>
      <c r="BC25" s="403"/>
      <c r="BD25" s="403"/>
      <c r="BE25" s="403"/>
      <c r="BF25" s="403"/>
      <c r="BG25" s="403"/>
      <c r="BH25" s="403"/>
      <c r="BI25" s="403"/>
      <c r="BJ25" s="403"/>
      <c r="BK25" s="403"/>
      <c r="BL25" s="403"/>
      <c r="BM25" s="404"/>
      <c r="BN25" s="405">
        <v>1090231</v>
      </c>
      <c r="BO25" s="406"/>
      <c r="BP25" s="406"/>
      <c r="BQ25" s="406"/>
      <c r="BR25" s="406"/>
      <c r="BS25" s="406"/>
      <c r="BT25" s="406"/>
      <c r="BU25" s="407"/>
      <c r="BV25" s="405">
        <v>1110992</v>
      </c>
      <c r="BW25" s="406"/>
      <c r="BX25" s="406"/>
      <c r="BY25" s="406"/>
      <c r="BZ25" s="406"/>
      <c r="CA25" s="406"/>
      <c r="CB25" s="406"/>
      <c r="CC25" s="407"/>
      <c r="CD25" s="191"/>
      <c r="CE25" s="556"/>
      <c r="CF25" s="556"/>
      <c r="CG25" s="556"/>
      <c r="CH25" s="556"/>
      <c r="CI25" s="556"/>
      <c r="CJ25" s="556"/>
      <c r="CK25" s="556"/>
      <c r="CL25" s="556"/>
      <c r="CM25" s="556"/>
      <c r="CN25" s="556"/>
      <c r="CO25" s="556"/>
      <c r="CP25" s="556"/>
      <c r="CQ25" s="556"/>
      <c r="CR25" s="556"/>
      <c r="CS25" s="557"/>
      <c r="CT25" s="439"/>
      <c r="CU25" s="440"/>
      <c r="CV25" s="440"/>
      <c r="CW25" s="440"/>
      <c r="CX25" s="440"/>
      <c r="CY25" s="440"/>
      <c r="CZ25" s="440"/>
      <c r="DA25" s="441"/>
      <c r="DB25" s="439"/>
      <c r="DC25" s="440"/>
      <c r="DD25" s="440"/>
      <c r="DE25" s="440"/>
      <c r="DF25" s="440"/>
      <c r="DG25" s="440"/>
      <c r="DH25" s="440"/>
      <c r="DI25" s="441"/>
    </row>
    <row r="26" spans="1:113" ht="18.75" customHeight="1" x14ac:dyDescent="0.15">
      <c r="A26" s="178"/>
      <c r="B26" s="613"/>
      <c r="C26" s="589"/>
      <c r="D26" s="590"/>
      <c r="E26" s="492" t="s">
        <v>177</v>
      </c>
      <c r="F26" s="472"/>
      <c r="G26" s="472"/>
      <c r="H26" s="472"/>
      <c r="I26" s="472"/>
      <c r="J26" s="472"/>
      <c r="K26" s="473"/>
      <c r="L26" s="493">
        <v>1</v>
      </c>
      <c r="M26" s="494"/>
      <c r="N26" s="494"/>
      <c r="O26" s="494"/>
      <c r="P26" s="536"/>
      <c r="Q26" s="493">
        <v>5930</v>
      </c>
      <c r="R26" s="494"/>
      <c r="S26" s="494"/>
      <c r="T26" s="494"/>
      <c r="U26" s="494"/>
      <c r="V26" s="536"/>
      <c r="W26" s="588"/>
      <c r="X26" s="589"/>
      <c r="Y26" s="590"/>
      <c r="Z26" s="492" t="s">
        <v>178</v>
      </c>
      <c r="AA26" s="594"/>
      <c r="AB26" s="594"/>
      <c r="AC26" s="594"/>
      <c r="AD26" s="594"/>
      <c r="AE26" s="594"/>
      <c r="AF26" s="594"/>
      <c r="AG26" s="595"/>
      <c r="AH26" s="493" t="s">
        <v>128</v>
      </c>
      <c r="AI26" s="494"/>
      <c r="AJ26" s="494"/>
      <c r="AK26" s="494"/>
      <c r="AL26" s="536"/>
      <c r="AM26" s="493" t="s">
        <v>127</v>
      </c>
      <c r="AN26" s="494"/>
      <c r="AO26" s="494"/>
      <c r="AP26" s="494"/>
      <c r="AQ26" s="494"/>
      <c r="AR26" s="536"/>
      <c r="AS26" s="493" t="s">
        <v>128</v>
      </c>
      <c r="AT26" s="494"/>
      <c r="AU26" s="494"/>
      <c r="AV26" s="494"/>
      <c r="AW26" s="494"/>
      <c r="AX26" s="495"/>
      <c r="AY26" s="445" t="s">
        <v>179</v>
      </c>
      <c r="AZ26" s="446"/>
      <c r="BA26" s="446"/>
      <c r="BB26" s="446"/>
      <c r="BC26" s="446"/>
      <c r="BD26" s="446"/>
      <c r="BE26" s="446"/>
      <c r="BF26" s="446"/>
      <c r="BG26" s="446"/>
      <c r="BH26" s="446"/>
      <c r="BI26" s="446"/>
      <c r="BJ26" s="446"/>
      <c r="BK26" s="446"/>
      <c r="BL26" s="446"/>
      <c r="BM26" s="447"/>
      <c r="BN26" s="442" t="s">
        <v>127</v>
      </c>
      <c r="BO26" s="443"/>
      <c r="BP26" s="443"/>
      <c r="BQ26" s="443"/>
      <c r="BR26" s="443"/>
      <c r="BS26" s="443"/>
      <c r="BT26" s="443"/>
      <c r="BU26" s="444"/>
      <c r="BV26" s="442" t="s">
        <v>128</v>
      </c>
      <c r="BW26" s="443"/>
      <c r="BX26" s="443"/>
      <c r="BY26" s="443"/>
      <c r="BZ26" s="443"/>
      <c r="CA26" s="443"/>
      <c r="CB26" s="443"/>
      <c r="CC26" s="444"/>
      <c r="CD26" s="191"/>
      <c r="CE26" s="556"/>
      <c r="CF26" s="556"/>
      <c r="CG26" s="556"/>
      <c r="CH26" s="556"/>
      <c r="CI26" s="556"/>
      <c r="CJ26" s="556"/>
      <c r="CK26" s="556"/>
      <c r="CL26" s="556"/>
      <c r="CM26" s="556"/>
      <c r="CN26" s="556"/>
      <c r="CO26" s="556"/>
      <c r="CP26" s="556"/>
      <c r="CQ26" s="556"/>
      <c r="CR26" s="556"/>
      <c r="CS26" s="557"/>
      <c r="CT26" s="439"/>
      <c r="CU26" s="440"/>
      <c r="CV26" s="440"/>
      <c r="CW26" s="440"/>
      <c r="CX26" s="440"/>
      <c r="CY26" s="440"/>
      <c r="CZ26" s="440"/>
      <c r="DA26" s="441"/>
      <c r="DB26" s="439"/>
      <c r="DC26" s="440"/>
      <c r="DD26" s="440"/>
      <c r="DE26" s="440"/>
      <c r="DF26" s="440"/>
      <c r="DG26" s="440"/>
      <c r="DH26" s="440"/>
      <c r="DI26" s="441"/>
    </row>
    <row r="27" spans="1:113" ht="18.75" customHeight="1" thickBot="1" x14ac:dyDescent="0.2">
      <c r="A27" s="178"/>
      <c r="B27" s="613"/>
      <c r="C27" s="589"/>
      <c r="D27" s="590"/>
      <c r="E27" s="492" t="s">
        <v>180</v>
      </c>
      <c r="F27" s="472"/>
      <c r="G27" s="472"/>
      <c r="H27" s="472"/>
      <c r="I27" s="472"/>
      <c r="J27" s="472"/>
      <c r="K27" s="473"/>
      <c r="L27" s="493">
        <v>1</v>
      </c>
      <c r="M27" s="494"/>
      <c r="N27" s="494"/>
      <c r="O27" s="494"/>
      <c r="P27" s="536"/>
      <c r="Q27" s="493">
        <v>2630</v>
      </c>
      <c r="R27" s="494"/>
      <c r="S27" s="494"/>
      <c r="T27" s="494"/>
      <c r="U27" s="494"/>
      <c r="V27" s="536"/>
      <c r="W27" s="588"/>
      <c r="X27" s="589"/>
      <c r="Y27" s="590"/>
      <c r="Z27" s="492" t="s">
        <v>181</v>
      </c>
      <c r="AA27" s="472"/>
      <c r="AB27" s="472"/>
      <c r="AC27" s="472"/>
      <c r="AD27" s="472"/>
      <c r="AE27" s="472"/>
      <c r="AF27" s="472"/>
      <c r="AG27" s="473"/>
      <c r="AH27" s="493" t="s">
        <v>127</v>
      </c>
      <c r="AI27" s="494"/>
      <c r="AJ27" s="494"/>
      <c r="AK27" s="494"/>
      <c r="AL27" s="536"/>
      <c r="AM27" s="493" t="s">
        <v>127</v>
      </c>
      <c r="AN27" s="494"/>
      <c r="AO27" s="494"/>
      <c r="AP27" s="494"/>
      <c r="AQ27" s="494"/>
      <c r="AR27" s="536"/>
      <c r="AS27" s="493" t="s">
        <v>127</v>
      </c>
      <c r="AT27" s="494"/>
      <c r="AU27" s="494"/>
      <c r="AV27" s="494"/>
      <c r="AW27" s="494"/>
      <c r="AX27" s="495"/>
      <c r="AY27" s="537" t="s">
        <v>182</v>
      </c>
      <c r="AZ27" s="538"/>
      <c r="BA27" s="538"/>
      <c r="BB27" s="538"/>
      <c r="BC27" s="538"/>
      <c r="BD27" s="538"/>
      <c r="BE27" s="538"/>
      <c r="BF27" s="538"/>
      <c r="BG27" s="538"/>
      <c r="BH27" s="538"/>
      <c r="BI27" s="538"/>
      <c r="BJ27" s="538"/>
      <c r="BK27" s="538"/>
      <c r="BL27" s="538"/>
      <c r="BM27" s="539"/>
      <c r="BN27" s="561">
        <v>48266</v>
      </c>
      <c r="BO27" s="562"/>
      <c r="BP27" s="562"/>
      <c r="BQ27" s="562"/>
      <c r="BR27" s="562"/>
      <c r="BS27" s="562"/>
      <c r="BT27" s="562"/>
      <c r="BU27" s="563"/>
      <c r="BV27" s="561">
        <v>48259</v>
      </c>
      <c r="BW27" s="562"/>
      <c r="BX27" s="562"/>
      <c r="BY27" s="562"/>
      <c r="BZ27" s="562"/>
      <c r="CA27" s="562"/>
      <c r="CB27" s="562"/>
      <c r="CC27" s="563"/>
      <c r="CD27" s="193"/>
      <c r="CE27" s="556"/>
      <c r="CF27" s="556"/>
      <c r="CG27" s="556"/>
      <c r="CH27" s="556"/>
      <c r="CI27" s="556"/>
      <c r="CJ27" s="556"/>
      <c r="CK27" s="556"/>
      <c r="CL27" s="556"/>
      <c r="CM27" s="556"/>
      <c r="CN27" s="556"/>
      <c r="CO27" s="556"/>
      <c r="CP27" s="556"/>
      <c r="CQ27" s="556"/>
      <c r="CR27" s="556"/>
      <c r="CS27" s="557"/>
      <c r="CT27" s="439"/>
      <c r="CU27" s="440"/>
      <c r="CV27" s="440"/>
      <c r="CW27" s="440"/>
      <c r="CX27" s="440"/>
      <c r="CY27" s="440"/>
      <c r="CZ27" s="440"/>
      <c r="DA27" s="441"/>
      <c r="DB27" s="439"/>
      <c r="DC27" s="440"/>
      <c r="DD27" s="440"/>
      <c r="DE27" s="440"/>
      <c r="DF27" s="440"/>
      <c r="DG27" s="440"/>
      <c r="DH27" s="440"/>
      <c r="DI27" s="441"/>
    </row>
    <row r="28" spans="1:113" ht="18.75" customHeight="1" x14ac:dyDescent="0.15">
      <c r="A28" s="178"/>
      <c r="B28" s="613"/>
      <c r="C28" s="589"/>
      <c r="D28" s="590"/>
      <c r="E28" s="492" t="s">
        <v>183</v>
      </c>
      <c r="F28" s="472"/>
      <c r="G28" s="472"/>
      <c r="H28" s="472"/>
      <c r="I28" s="472"/>
      <c r="J28" s="472"/>
      <c r="K28" s="473"/>
      <c r="L28" s="493">
        <v>1</v>
      </c>
      <c r="M28" s="494"/>
      <c r="N28" s="494"/>
      <c r="O28" s="494"/>
      <c r="P28" s="536"/>
      <c r="Q28" s="493">
        <v>2090</v>
      </c>
      <c r="R28" s="494"/>
      <c r="S28" s="494"/>
      <c r="T28" s="494"/>
      <c r="U28" s="494"/>
      <c r="V28" s="536"/>
      <c r="W28" s="588"/>
      <c r="X28" s="589"/>
      <c r="Y28" s="590"/>
      <c r="Z28" s="492" t="s">
        <v>184</v>
      </c>
      <c r="AA28" s="472"/>
      <c r="AB28" s="472"/>
      <c r="AC28" s="472"/>
      <c r="AD28" s="472"/>
      <c r="AE28" s="472"/>
      <c r="AF28" s="472"/>
      <c r="AG28" s="473"/>
      <c r="AH28" s="493" t="s">
        <v>127</v>
      </c>
      <c r="AI28" s="494"/>
      <c r="AJ28" s="494"/>
      <c r="AK28" s="494"/>
      <c r="AL28" s="536"/>
      <c r="AM28" s="493" t="s">
        <v>127</v>
      </c>
      <c r="AN28" s="494"/>
      <c r="AO28" s="494"/>
      <c r="AP28" s="494"/>
      <c r="AQ28" s="494"/>
      <c r="AR28" s="536"/>
      <c r="AS28" s="493" t="s">
        <v>127</v>
      </c>
      <c r="AT28" s="494"/>
      <c r="AU28" s="494"/>
      <c r="AV28" s="494"/>
      <c r="AW28" s="494"/>
      <c r="AX28" s="495"/>
      <c r="AY28" s="596" t="s">
        <v>185</v>
      </c>
      <c r="AZ28" s="597"/>
      <c r="BA28" s="597"/>
      <c r="BB28" s="598"/>
      <c r="BC28" s="402" t="s">
        <v>47</v>
      </c>
      <c r="BD28" s="403"/>
      <c r="BE28" s="403"/>
      <c r="BF28" s="403"/>
      <c r="BG28" s="403"/>
      <c r="BH28" s="403"/>
      <c r="BI28" s="403"/>
      <c r="BJ28" s="403"/>
      <c r="BK28" s="403"/>
      <c r="BL28" s="403"/>
      <c r="BM28" s="404"/>
      <c r="BN28" s="405">
        <v>970970</v>
      </c>
      <c r="BO28" s="406"/>
      <c r="BP28" s="406"/>
      <c r="BQ28" s="406"/>
      <c r="BR28" s="406"/>
      <c r="BS28" s="406"/>
      <c r="BT28" s="406"/>
      <c r="BU28" s="407"/>
      <c r="BV28" s="405">
        <v>777901</v>
      </c>
      <c r="BW28" s="406"/>
      <c r="BX28" s="406"/>
      <c r="BY28" s="406"/>
      <c r="BZ28" s="406"/>
      <c r="CA28" s="406"/>
      <c r="CB28" s="406"/>
      <c r="CC28" s="407"/>
      <c r="CD28" s="191"/>
      <c r="CE28" s="556"/>
      <c r="CF28" s="556"/>
      <c r="CG28" s="556"/>
      <c r="CH28" s="556"/>
      <c r="CI28" s="556"/>
      <c r="CJ28" s="556"/>
      <c r="CK28" s="556"/>
      <c r="CL28" s="556"/>
      <c r="CM28" s="556"/>
      <c r="CN28" s="556"/>
      <c r="CO28" s="556"/>
      <c r="CP28" s="556"/>
      <c r="CQ28" s="556"/>
      <c r="CR28" s="556"/>
      <c r="CS28" s="557"/>
      <c r="CT28" s="439"/>
      <c r="CU28" s="440"/>
      <c r="CV28" s="440"/>
      <c r="CW28" s="440"/>
      <c r="CX28" s="440"/>
      <c r="CY28" s="440"/>
      <c r="CZ28" s="440"/>
      <c r="DA28" s="441"/>
      <c r="DB28" s="439"/>
      <c r="DC28" s="440"/>
      <c r="DD28" s="440"/>
      <c r="DE28" s="440"/>
      <c r="DF28" s="440"/>
      <c r="DG28" s="440"/>
      <c r="DH28" s="440"/>
      <c r="DI28" s="441"/>
    </row>
    <row r="29" spans="1:113" ht="18.75" customHeight="1" x14ac:dyDescent="0.15">
      <c r="A29" s="178"/>
      <c r="B29" s="613"/>
      <c r="C29" s="589"/>
      <c r="D29" s="590"/>
      <c r="E29" s="492" t="s">
        <v>186</v>
      </c>
      <c r="F29" s="472"/>
      <c r="G29" s="472"/>
      <c r="H29" s="472"/>
      <c r="I29" s="472"/>
      <c r="J29" s="472"/>
      <c r="K29" s="473"/>
      <c r="L29" s="493">
        <v>7</v>
      </c>
      <c r="M29" s="494"/>
      <c r="N29" s="494"/>
      <c r="O29" s="494"/>
      <c r="P29" s="536"/>
      <c r="Q29" s="493">
        <v>1750</v>
      </c>
      <c r="R29" s="494"/>
      <c r="S29" s="494"/>
      <c r="T29" s="494"/>
      <c r="U29" s="494"/>
      <c r="V29" s="536"/>
      <c r="W29" s="591"/>
      <c r="X29" s="592"/>
      <c r="Y29" s="593"/>
      <c r="Z29" s="492" t="s">
        <v>187</v>
      </c>
      <c r="AA29" s="472"/>
      <c r="AB29" s="472"/>
      <c r="AC29" s="472"/>
      <c r="AD29" s="472"/>
      <c r="AE29" s="472"/>
      <c r="AF29" s="472"/>
      <c r="AG29" s="473"/>
      <c r="AH29" s="493">
        <v>58</v>
      </c>
      <c r="AI29" s="494"/>
      <c r="AJ29" s="494"/>
      <c r="AK29" s="494"/>
      <c r="AL29" s="536"/>
      <c r="AM29" s="493">
        <v>179104</v>
      </c>
      <c r="AN29" s="494"/>
      <c r="AO29" s="494"/>
      <c r="AP29" s="494"/>
      <c r="AQ29" s="494"/>
      <c r="AR29" s="536"/>
      <c r="AS29" s="493">
        <v>3088</v>
      </c>
      <c r="AT29" s="494"/>
      <c r="AU29" s="494"/>
      <c r="AV29" s="494"/>
      <c r="AW29" s="494"/>
      <c r="AX29" s="495"/>
      <c r="AY29" s="599"/>
      <c r="AZ29" s="600"/>
      <c r="BA29" s="600"/>
      <c r="BB29" s="601"/>
      <c r="BC29" s="476" t="s">
        <v>188</v>
      </c>
      <c r="BD29" s="477"/>
      <c r="BE29" s="477"/>
      <c r="BF29" s="477"/>
      <c r="BG29" s="477"/>
      <c r="BH29" s="477"/>
      <c r="BI29" s="477"/>
      <c r="BJ29" s="477"/>
      <c r="BK29" s="477"/>
      <c r="BL29" s="477"/>
      <c r="BM29" s="478"/>
      <c r="BN29" s="442">
        <v>575621</v>
      </c>
      <c r="BO29" s="443"/>
      <c r="BP29" s="443"/>
      <c r="BQ29" s="443"/>
      <c r="BR29" s="443"/>
      <c r="BS29" s="443"/>
      <c r="BT29" s="443"/>
      <c r="BU29" s="444"/>
      <c r="BV29" s="442">
        <v>575553</v>
      </c>
      <c r="BW29" s="443"/>
      <c r="BX29" s="443"/>
      <c r="BY29" s="443"/>
      <c r="BZ29" s="443"/>
      <c r="CA29" s="443"/>
      <c r="CB29" s="443"/>
      <c r="CC29" s="444"/>
      <c r="CD29" s="193"/>
      <c r="CE29" s="556"/>
      <c r="CF29" s="556"/>
      <c r="CG29" s="556"/>
      <c r="CH29" s="556"/>
      <c r="CI29" s="556"/>
      <c r="CJ29" s="556"/>
      <c r="CK29" s="556"/>
      <c r="CL29" s="556"/>
      <c r="CM29" s="556"/>
      <c r="CN29" s="556"/>
      <c r="CO29" s="556"/>
      <c r="CP29" s="556"/>
      <c r="CQ29" s="556"/>
      <c r="CR29" s="556"/>
      <c r="CS29" s="557"/>
      <c r="CT29" s="439"/>
      <c r="CU29" s="440"/>
      <c r="CV29" s="440"/>
      <c r="CW29" s="440"/>
      <c r="CX29" s="440"/>
      <c r="CY29" s="440"/>
      <c r="CZ29" s="440"/>
      <c r="DA29" s="441"/>
      <c r="DB29" s="439"/>
      <c r="DC29" s="440"/>
      <c r="DD29" s="440"/>
      <c r="DE29" s="440"/>
      <c r="DF29" s="440"/>
      <c r="DG29" s="440"/>
      <c r="DH29" s="440"/>
      <c r="DI29" s="441"/>
    </row>
    <row r="30" spans="1:113" ht="18.75" customHeight="1" thickBot="1" x14ac:dyDescent="0.2">
      <c r="A30" s="178"/>
      <c r="B30" s="614"/>
      <c r="C30" s="615"/>
      <c r="D30" s="616"/>
      <c r="E30" s="496"/>
      <c r="F30" s="497"/>
      <c r="G30" s="497"/>
      <c r="H30" s="497"/>
      <c r="I30" s="497"/>
      <c r="J30" s="497"/>
      <c r="K30" s="498"/>
      <c r="L30" s="606"/>
      <c r="M30" s="607"/>
      <c r="N30" s="607"/>
      <c r="O30" s="607"/>
      <c r="P30" s="608"/>
      <c r="Q30" s="606"/>
      <c r="R30" s="607"/>
      <c r="S30" s="607"/>
      <c r="T30" s="607"/>
      <c r="U30" s="607"/>
      <c r="V30" s="608"/>
      <c r="W30" s="609" t="s">
        <v>189</v>
      </c>
      <c r="X30" s="610"/>
      <c r="Y30" s="610"/>
      <c r="Z30" s="610"/>
      <c r="AA30" s="610"/>
      <c r="AB30" s="610"/>
      <c r="AC30" s="610"/>
      <c r="AD30" s="610"/>
      <c r="AE30" s="610"/>
      <c r="AF30" s="610"/>
      <c r="AG30" s="611"/>
      <c r="AH30" s="569">
        <v>97.9</v>
      </c>
      <c r="AI30" s="570"/>
      <c r="AJ30" s="570"/>
      <c r="AK30" s="570"/>
      <c r="AL30" s="570"/>
      <c r="AM30" s="570"/>
      <c r="AN30" s="570"/>
      <c r="AO30" s="570"/>
      <c r="AP30" s="570"/>
      <c r="AQ30" s="570"/>
      <c r="AR30" s="570"/>
      <c r="AS30" s="570"/>
      <c r="AT30" s="570"/>
      <c r="AU30" s="570"/>
      <c r="AV30" s="570"/>
      <c r="AW30" s="570"/>
      <c r="AX30" s="572"/>
      <c r="AY30" s="602"/>
      <c r="AZ30" s="603"/>
      <c r="BA30" s="603"/>
      <c r="BB30" s="604"/>
      <c r="BC30" s="558" t="s">
        <v>49</v>
      </c>
      <c r="BD30" s="559"/>
      <c r="BE30" s="559"/>
      <c r="BF30" s="559"/>
      <c r="BG30" s="559"/>
      <c r="BH30" s="559"/>
      <c r="BI30" s="559"/>
      <c r="BJ30" s="559"/>
      <c r="BK30" s="559"/>
      <c r="BL30" s="559"/>
      <c r="BM30" s="560"/>
      <c r="BN30" s="561">
        <v>2403031</v>
      </c>
      <c r="BO30" s="562"/>
      <c r="BP30" s="562"/>
      <c r="BQ30" s="562"/>
      <c r="BR30" s="562"/>
      <c r="BS30" s="562"/>
      <c r="BT30" s="562"/>
      <c r="BU30" s="563"/>
      <c r="BV30" s="561">
        <v>2187909</v>
      </c>
      <c r="BW30" s="562"/>
      <c r="BX30" s="562"/>
      <c r="BY30" s="562"/>
      <c r="BZ30" s="562"/>
      <c r="CA30" s="562"/>
      <c r="CB30" s="562"/>
      <c r="CC30" s="56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5" t="s">
        <v>190</v>
      </c>
      <c r="D32" s="605"/>
      <c r="E32" s="605"/>
      <c r="F32" s="605"/>
      <c r="G32" s="605"/>
      <c r="H32" s="605"/>
      <c r="I32" s="605"/>
      <c r="J32" s="605"/>
      <c r="K32" s="605"/>
      <c r="L32" s="605"/>
      <c r="M32" s="605"/>
      <c r="N32" s="605"/>
      <c r="O32" s="605"/>
      <c r="P32" s="605"/>
      <c r="Q32" s="605"/>
      <c r="R32" s="605"/>
      <c r="S32" s="605"/>
      <c r="U32" s="446" t="s">
        <v>191</v>
      </c>
      <c r="V32" s="446"/>
      <c r="W32" s="446"/>
      <c r="X32" s="446"/>
      <c r="Y32" s="446"/>
      <c r="Z32" s="446"/>
      <c r="AA32" s="446"/>
      <c r="AB32" s="446"/>
      <c r="AC32" s="446"/>
      <c r="AD32" s="446"/>
      <c r="AE32" s="446"/>
      <c r="AF32" s="446"/>
      <c r="AG32" s="446"/>
      <c r="AH32" s="446"/>
      <c r="AI32" s="446"/>
      <c r="AJ32" s="446"/>
      <c r="AK32" s="446"/>
      <c r="AM32" s="446" t="s">
        <v>192</v>
      </c>
      <c r="AN32" s="446"/>
      <c r="AO32" s="446"/>
      <c r="AP32" s="446"/>
      <c r="AQ32" s="446"/>
      <c r="AR32" s="446"/>
      <c r="AS32" s="446"/>
      <c r="AT32" s="446"/>
      <c r="AU32" s="446"/>
      <c r="AV32" s="446"/>
      <c r="AW32" s="446"/>
      <c r="AX32" s="446"/>
      <c r="AY32" s="446"/>
      <c r="AZ32" s="446"/>
      <c r="BA32" s="446"/>
      <c r="BB32" s="446"/>
      <c r="BC32" s="446"/>
      <c r="BE32" s="446" t="s">
        <v>193</v>
      </c>
      <c r="BF32" s="446"/>
      <c r="BG32" s="446"/>
      <c r="BH32" s="446"/>
      <c r="BI32" s="446"/>
      <c r="BJ32" s="446"/>
      <c r="BK32" s="446"/>
      <c r="BL32" s="446"/>
      <c r="BM32" s="446"/>
      <c r="BN32" s="446"/>
      <c r="BO32" s="446"/>
      <c r="BP32" s="446"/>
      <c r="BQ32" s="446"/>
      <c r="BR32" s="446"/>
      <c r="BS32" s="446"/>
      <c r="BT32" s="446"/>
      <c r="BU32" s="446"/>
      <c r="BW32" s="446" t="s">
        <v>194</v>
      </c>
      <c r="BX32" s="446"/>
      <c r="BY32" s="446"/>
      <c r="BZ32" s="446"/>
      <c r="CA32" s="446"/>
      <c r="CB32" s="446"/>
      <c r="CC32" s="446"/>
      <c r="CD32" s="446"/>
      <c r="CE32" s="446"/>
      <c r="CF32" s="446"/>
      <c r="CG32" s="446"/>
      <c r="CH32" s="446"/>
      <c r="CI32" s="446"/>
      <c r="CJ32" s="446"/>
      <c r="CK32" s="446"/>
      <c r="CL32" s="446"/>
      <c r="CM32" s="446"/>
      <c r="CO32" s="446" t="s">
        <v>195</v>
      </c>
      <c r="CP32" s="446"/>
      <c r="CQ32" s="446"/>
      <c r="CR32" s="446"/>
      <c r="CS32" s="446"/>
      <c r="CT32" s="446"/>
      <c r="CU32" s="446"/>
      <c r="CV32" s="446"/>
      <c r="CW32" s="446"/>
      <c r="CX32" s="446"/>
      <c r="CY32" s="446"/>
      <c r="CZ32" s="446"/>
      <c r="DA32" s="446"/>
      <c r="DB32" s="446"/>
      <c r="DC32" s="446"/>
      <c r="DD32" s="446"/>
      <c r="DE32" s="446"/>
      <c r="DI32" s="201"/>
    </row>
    <row r="33" spans="1:113" ht="13.5" customHeight="1" x14ac:dyDescent="0.15">
      <c r="A33" s="178"/>
      <c r="B33" s="202"/>
      <c r="C33" s="466" t="s">
        <v>196</v>
      </c>
      <c r="D33" s="466"/>
      <c r="E33" s="431" t="s">
        <v>197</v>
      </c>
      <c r="F33" s="431"/>
      <c r="G33" s="431"/>
      <c r="H33" s="431"/>
      <c r="I33" s="431"/>
      <c r="J33" s="431"/>
      <c r="K33" s="431"/>
      <c r="L33" s="431"/>
      <c r="M33" s="431"/>
      <c r="N33" s="431"/>
      <c r="O33" s="431"/>
      <c r="P33" s="431"/>
      <c r="Q33" s="431"/>
      <c r="R33" s="431"/>
      <c r="S33" s="431"/>
      <c r="T33" s="203"/>
      <c r="U33" s="466" t="s">
        <v>198</v>
      </c>
      <c r="V33" s="466"/>
      <c r="W33" s="431" t="s">
        <v>199</v>
      </c>
      <c r="X33" s="431"/>
      <c r="Y33" s="431"/>
      <c r="Z33" s="431"/>
      <c r="AA33" s="431"/>
      <c r="AB33" s="431"/>
      <c r="AC33" s="431"/>
      <c r="AD33" s="431"/>
      <c r="AE33" s="431"/>
      <c r="AF33" s="431"/>
      <c r="AG33" s="431"/>
      <c r="AH33" s="431"/>
      <c r="AI33" s="431"/>
      <c r="AJ33" s="431"/>
      <c r="AK33" s="431"/>
      <c r="AL33" s="203"/>
      <c r="AM33" s="466" t="s">
        <v>198</v>
      </c>
      <c r="AN33" s="466"/>
      <c r="AO33" s="431" t="s">
        <v>197</v>
      </c>
      <c r="AP33" s="431"/>
      <c r="AQ33" s="431"/>
      <c r="AR33" s="431"/>
      <c r="AS33" s="431"/>
      <c r="AT33" s="431"/>
      <c r="AU33" s="431"/>
      <c r="AV33" s="431"/>
      <c r="AW33" s="431"/>
      <c r="AX33" s="431"/>
      <c r="AY33" s="431"/>
      <c r="AZ33" s="431"/>
      <c r="BA33" s="431"/>
      <c r="BB33" s="431"/>
      <c r="BC33" s="431"/>
      <c r="BD33" s="204"/>
      <c r="BE33" s="431" t="s">
        <v>200</v>
      </c>
      <c r="BF33" s="431"/>
      <c r="BG33" s="431" t="s">
        <v>201</v>
      </c>
      <c r="BH33" s="431"/>
      <c r="BI33" s="431"/>
      <c r="BJ33" s="431"/>
      <c r="BK33" s="431"/>
      <c r="BL33" s="431"/>
      <c r="BM33" s="431"/>
      <c r="BN33" s="431"/>
      <c r="BO33" s="431"/>
      <c r="BP33" s="431"/>
      <c r="BQ33" s="431"/>
      <c r="BR33" s="431"/>
      <c r="BS33" s="431"/>
      <c r="BT33" s="431"/>
      <c r="BU33" s="431"/>
      <c r="BV33" s="204"/>
      <c r="BW33" s="466" t="s">
        <v>200</v>
      </c>
      <c r="BX33" s="466"/>
      <c r="BY33" s="431" t="s">
        <v>202</v>
      </c>
      <c r="BZ33" s="431"/>
      <c r="CA33" s="431"/>
      <c r="CB33" s="431"/>
      <c r="CC33" s="431"/>
      <c r="CD33" s="431"/>
      <c r="CE33" s="431"/>
      <c r="CF33" s="431"/>
      <c r="CG33" s="431"/>
      <c r="CH33" s="431"/>
      <c r="CI33" s="431"/>
      <c r="CJ33" s="431"/>
      <c r="CK33" s="431"/>
      <c r="CL33" s="431"/>
      <c r="CM33" s="431"/>
      <c r="CN33" s="203"/>
      <c r="CO33" s="466" t="s">
        <v>196</v>
      </c>
      <c r="CP33" s="466"/>
      <c r="CQ33" s="431" t="s">
        <v>203</v>
      </c>
      <c r="CR33" s="431"/>
      <c r="CS33" s="431"/>
      <c r="CT33" s="431"/>
      <c r="CU33" s="431"/>
      <c r="CV33" s="431"/>
      <c r="CW33" s="431"/>
      <c r="CX33" s="431"/>
      <c r="CY33" s="431"/>
      <c r="CZ33" s="431"/>
      <c r="DA33" s="431"/>
      <c r="DB33" s="431"/>
      <c r="DC33" s="431"/>
      <c r="DD33" s="431"/>
      <c r="DE33" s="431"/>
      <c r="DF33" s="203"/>
      <c r="DG33" s="631" t="s">
        <v>204</v>
      </c>
      <c r="DH33" s="631"/>
      <c r="DI33" s="205"/>
    </row>
    <row r="34" spans="1:113" ht="32.25" customHeight="1" x14ac:dyDescent="0.15">
      <c r="A34" s="178"/>
      <c r="B34" s="20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78"/>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78"/>
      <c r="AM34" s="632" t="str">
        <f>IF(AO34="","",MAX(C34:D43,U34:V43)+1)</f>
        <v/>
      </c>
      <c r="AN34" s="632"/>
      <c r="AO34" s="633"/>
      <c r="AP34" s="633"/>
      <c r="AQ34" s="633"/>
      <c r="AR34" s="633"/>
      <c r="AS34" s="633"/>
      <c r="AT34" s="633"/>
      <c r="AU34" s="633"/>
      <c r="AV34" s="633"/>
      <c r="AW34" s="633"/>
      <c r="AX34" s="633"/>
      <c r="AY34" s="633"/>
      <c r="AZ34" s="633"/>
      <c r="BA34" s="633"/>
      <c r="BB34" s="633"/>
      <c r="BC34" s="633"/>
      <c r="BD34" s="178"/>
      <c r="BE34" s="632">
        <f>IF(BG34="","",MAX(C34:D43,U34:V43,AM34:AN43)+1)</f>
        <v>4</v>
      </c>
      <c r="BF34" s="632"/>
      <c r="BG34" s="633" t="str">
        <f>IF('各会計、関係団体の財政状況及び健全化判断比率'!B30="","",'各会計、関係団体の財政状況及び健全化判断比率'!B30)</f>
        <v>農業集落排水事業特別会計</v>
      </c>
      <c r="BH34" s="633"/>
      <c r="BI34" s="633"/>
      <c r="BJ34" s="633"/>
      <c r="BK34" s="633"/>
      <c r="BL34" s="633"/>
      <c r="BM34" s="633"/>
      <c r="BN34" s="633"/>
      <c r="BO34" s="633"/>
      <c r="BP34" s="633"/>
      <c r="BQ34" s="633"/>
      <c r="BR34" s="633"/>
      <c r="BS34" s="633"/>
      <c r="BT34" s="633"/>
      <c r="BU34" s="633"/>
      <c r="BV34" s="178"/>
      <c r="BW34" s="632">
        <f>IF(BY34="","",MAX(C34:D43,U34:V43,AM34:AN43,BE34:BF43)+1)</f>
        <v>5</v>
      </c>
      <c r="BX34" s="632"/>
      <c r="BY34" s="633" t="str">
        <f>IF('各会計、関係団体の財政状況及び健全化判断比率'!B68="","",'各会計、関係団体の財政状況及び健全化判断比率'!B68)</f>
        <v>空知中部広域連合</v>
      </c>
      <c r="BZ34" s="633"/>
      <c r="CA34" s="633"/>
      <c r="CB34" s="633"/>
      <c r="CC34" s="633"/>
      <c r="CD34" s="633"/>
      <c r="CE34" s="633"/>
      <c r="CF34" s="633"/>
      <c r="CG34" s="633"/>
      <c r="CH34" s="633"/>
      <c r="CI34" s="633"/>
      <c r="CJ34" s="633"/>
      <c r="CK34" s="633"/>
      <c r="CL34" s="633"/>
      <c r="CM34" s="633"/>
      <c r="CN34" s="178"/>
      <c r="CO34" s="632">
        <f>IF(CQ34="","",MAX(C34:D43,U34:V43,AM34:AN43,BE34:BF43,BW34:BX43)+1)</f>
        <v>13</v>
      </c>
      <c r="CP34" s="632"/>
      <c r="CQ34" s="633" t="str">
        <f>IF('各会計、関係団体の財政状況及び健全化判断比率'!BS7="","",'各会計、関係団体の財政状況及び健全化判断比率'!BS7)</f>
        <v>雨竜町振興公社</v>
      </c>
      <c r="CR34" s="633"/>
      <c r="CS34" s="633"/>
      <c r="CT34" s="633"/>
      <c r="CU34" s="633"/>
      <c r="CV34" s="633"/>
      <c r="CW34" s="633"/>
      <c r="CX34" s="633"/>
      <c r="CY34" s="633"/>
      <c r="CZ34" s="633"/>
      <c r="DA34" s="633"/>
      <c r="DB34" s="633"/>
      <c r="DC34" s="633"/>
      <c r="DD34" s="633"/>
      <c r="DE34" s="633"/>
      <c r="DG34" s="634" t="str">
        <f>IF('各会計、関係団体の財政状況及び健全化判断比率'!BR7="","",'各会計、関係団体の財政状況及び健全化判断比率'!BR7)</f>
        <v/>
      </c>
      <c r="DH34" s="634"/>
      <c r="DI34" s="205"/>
    </row>
    <row r="35" spans="1:113" ht="32.25" customHeight="1" x14ac:dyDescent="0.15">
      <c r="A35" s="178"/>
      <c r="B35" s="20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78"/>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78"/>
      <c r="AM35" s="632" t="str">
        <f t="shared" ref="AM35:AM43" si="0">IF(AO35="","",AM34+1)</f>
        <v/>
      </c>
      <c r="AN35" s="632"/>
      <c r="AO35" s="633"/>
      <c r="AP35" s="633"/>
      <c r="AQ35" s="633"/>
      <c r="AR35" s="633"/>
      <c r="AS35" s="633"/>
      <c r="AT35" s="633"/>
      <c r="AU35" s="633"/>
      <c r="AV35" s="633"/>
      <c r="AW35" s="633"/>
      <c r="AX35" s="633"/>
      <c r="AY35" s="633"/>
      <c r="AZ35" s="633"/>
      <c r="BA35" s="633"/>
      <c r="BB35" s="633"/>
      <c r="BC35" s="633"/>
      <c r="BD35" s="178"/>
      <c r="BE35" s="632" t="str">
        <f t="shared" ref="BE35:BE43" si="1">IF(BG35="","",BE34+1)</f>
        <v/>
      </c>
      <c r="BF35" s="632"/>
      <c r="BG35" s="633"/>
      <c r="BH35" s="633"/>
      <c r="BI35" s="633"/>
      <c r="BJ35" s="633"/>
      <c r="BK35" s="633"/>
      <c r="BL35" s="633"/>
      <c r="BM35" s="633"/>
      <c r="BN35" s="633"/>
      <c r="BO35" s="633"/>
      <c r="BP35" s="633"/>
      <c r="BQ35" s="633"/>
      <c r="BR35" s="633"/>
      <c r="BS35" s="633"/>
      <c r="BT35" s="633"/>
      <c r="BU35" s="633"/>
      <c r="BV35" s="178"/>
      <c r="BW35" s="632">
        <f t="shared" ref="BW35:BW43" si="2">IF(BY35="","",BW34+1)</f>
        <v>6</v>
      </c>
      <c r="BX35" s="632"/>
      <c r="BY35" s="633" t="str">
        <f>IF('各会計、関係団体の財政状況及び健全化判断比率'!B69="","",'各会計、関係団体の財政状況及び健全化判断比率'!B69)</f>
        <v>空知教育センター組合</v>
      </c>
      <c r="BZ35" s="633"/>
      <c r="CA35" s="633"/>
      <c r="CB35" s="633"/>
      <c r="CC35" s="633"/>
      <c r="CD35" s="633"/>
      <c r="CE35" s="633"/>
      <c r="CF35" s="633"/>
      <c r="CG35" s="633"/>
      <c r="CH35" s="633"/>
      <c r="CI35" s="633"/>
      <c r="CJ35" s="633"/>
      <c r="CK35" s="633"/>
      <c r="CL35" s="633"/>
      <c r="CM35" s="633"/>
      <c r="CN35" s="178"/>
      <c r="CO35" s="632">
        <f t="shared" ref="CO35:CO43" si="3">IF(CQ35="","",CO34+1)</f>
        <v>14</v>
      </c>
      <c r="CP35" s="632"/>
      <c r="CQ35" s="633" t="str">
        <f>IF('各会計、関係団体の財政状況及び健全化判断比率'!BS8="","",'各会計、関係団体の財政状況及び健全化判断比率'!BS8)</f>
        <v>雨竜町土地開発公社</v>
      </c>
      <c r="CR35" s="633"/>
      <c r="CS35" s="633"/>
      <c r="CT35" s="633"/>
      <c r="CU35" s="633"/>
      <c r="CV35" s="633"/>
      <c r="CW35" s="633"/>
      <c r="CX35" s="633"/>
      <c r="CY35" s="633"/>
      <c r="CZ35" s="633"/>
      <c r="DA35" s="633"/>
      <c r="DB35" s="633"/>
      <c r="DC35" s="633"/>
      <c r="DD35" s="633"/>
      <c r="DE35" s="633"/>
      <c r="DG35" s="634" t="str">
        <f>IF('各会計、関係団体の財政状況及び健全化判断比率'!BR8="","",'各会計、関係団体の財政状況及び健全化判断比率'!BR8)</f>
        <v/>
      </c>
      <c r="DH35" s="634"/>
      <c r="DI35" s="205"/>
    </row>
    <row r="36" spans="1:113" ht="32.25" customHeight="1" x14ac:dyDescent="0.15">
      <c r="A36" s="178"/>
      <c r="B36" s="20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78"/>
      <c r="U36" s="632" t="str">
        <f t="shared" ref="U36:U43" si="4">IF(W36="","",U35+1)</f>
        <v/>
      </c>
      <c r="V36" s="632"/>
      <c r="W36" s="633"/>
      <c r="X36" s="633"/>
      <c r="Y36" s="633"/>
      <c r="Z36" s="633"/>
      <c r="AA36" s="633"/>
      <c r="AB36" s="633"/>
      <c r="AC36" s="633"/>
      <c r="AD36" s="633"/>
      <c r="AE36" s="633"/>
      <c r="AF36" s="633"/>
      <c r="AG36" s="633"/>
      <c r="AH36" s="633"/>
      <c r="AI36" s="633"/>
      <c r="AJ36" s="633"/>
      <c r="AK36" s="633"/>
      <c r="AL36" s="178"/>
      <c r="AM36" s="632" t="str">
        <f t="shared" si="0"/>
        <v/>
      </c>
      <c r="AN36" s="632"/>
      <c r="AO36" s="633"/>
      <c r="AP36" s="633"/>
      <c r="AQ36" s="633"/>
      <c r="AR36" s="633"/>
      <c r="AS36" s="633"/>
      <c r="AT36" s="633"/>
      <c r="AU36" s="633"/>
      <c r="AV36" s="633"/>
      <c r="AW36" s="633"/>
      <c r="AX36" s="633"/>
      <c r="AY36" s="633"/>
      <c r="AZ36" s="633"/>
      <c r="BA36" s="633"/>
      <c r="BB36" s="633"/>
      <c r="BC36" s="633"/>
      <c r="BD36" s="178"/>
      <c r="BE36" s="632" t="str">
        <f t="shared" si="1"/>
        <v/>
      </c>
      <c r="BF36" s="632"/>
      <c r="BG36" s="633"/>
      <c r="BH36" s="633"/>
      <c r="BI36" s="633"/>
      <c r="BJ36" s="633"/>
      <c r="BK36" s="633"/>
      <c r="BL36" s="633"/>
      <c r="BM36" s="633"/>
      <c r="BN36" s="633"/>
      <c r="BO36" s="633"/>
      <c r="BP36" s="633"/>
      <c r="BQ36" s="633"/>
      <c r="BR36" s="633"/>
      <c r="BS36" s="633"/>
      <c r="BT36" s="633"/>
      <c r="BU36" s="633"/>
      <c r="BV36" s="178"/>
      <c r="BW36" s="632">
        <f t="shared" si="2"/>
        <v>7</v>
      </c>
      <c r="BX36" s="632"/>
      <c r="BY36" s="633" t="str">
        <f>IF('各会計、関係団体の財政状況及び健全化判断比率'!B70="","",'各会計、関係団体の財政状況及び健全化判断比率'!B70)</f>
        <v>中空知衛生施設組合</v>
      </c>
      <c r="BZ36" s="633"/>
      <c r="CA36" s="633"/>
      <c r="CB36" s="633"/>
      <c r="CC36" s="633"/>
      <c r="CD36" s="633"/>
      <c r="CE36" s="633"/>
      <c r="CF36" s="633"/>
      <c r="CG36" s="633"/>
      <c r="CH36" s="633"/>
      <c r="CI36" s="633"/>
      <c r="CJ36" s="633"/>
      <c r="CK36" s="633"/>
      <c r="CL36" s="633"/>
      <c r="CM36" s="633"/>
      <c r="CN36" s="178"/>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G36" s="634" t="str">
        <f>IF('各会計、関係団体の財政状況及び健全化判断比率'!BR9="","",'各会計、関係団体の財政状況及び健全化判断比率'!BR9)</f>
        <v/>
      </c>
      <c r="DH36" s="634"/>
      <c r="DI36" s="205"/>
    </row>
    <row r="37" spans="1:113" ht="32.25" customHeight="1" x14ac:dyDescent="0.15">
      <c r="A37" s="178"/>
      <c r="B37" s="20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78"/>
      <c r="U37" s="632" t="str">
        <f t="shared" si="4"/>
        <v/>
      </c>
      <c r="V37" s="632"/>
      <c r="W37" s="633"/>
      <c r="X37" s="633"/>
      <c r="Y37" s="633"/>
      <c r="Z37" s="633"/>
      <c r="AA37" s="633"/>
      <c r="AB37" s="633"/>
      <c r="AC37" s="633"/>
      <c r="AD37" s="633"/>
      <c r="AE37" s="633"/>
      <c r="AF37" s="633"/>
      <c r="AG37" s="633"/>
      <c r="AH37" s="633"/>
      <c r="AI37" s="633"/>
      <c r="AJ37" s="633"/>
      <c r="AK37" s="633"/>
      <c r="AL37" s="178"/>
      <c r="AM37" s="632" t="str">
        <f t="shared" si="0"/>
        <v/>
      </c>
      <c r="AN37" s="632"/>
      <c r="AO37" s="633"/>
      <c r="AP37" s="633"/>
      <c r="AQ37" s="633"/>
      <c r="AR37" s="633"/>
      <c r="AS37" s="633"/>
      <c r="AT37" s="633"/>
      <c r="AU37" s="633"/>
      <c r="AV37" s="633"/>
      <c r="AW37" s="633"/>
      <c r="AX37" s="633"/>
      <c r="AY37" s="633"/>
      <c r="AZ37" s="633"/>
      <c r="BA37" s="633"/>
      <c r="BB37" s="633"/>
      <c r="BC37" s="633"/>
      <c r="BD37" s="178"/>
      <c r="BE37" s="632" t="str">
        <f t="shared" si="1"/>
        <v/>
      </c>
      <c r="BF37" s="632"/>
      <c r="BG37" s="633"/>
      <c r="BH37" s="633"/>
      <c r="BI37" s="633"/>
      <c r="BJ37" s="633"/>
      <c r="BK37" s="633"/>
      <c r="BL37" s="633"/>
      <c r="BM37" s="633"/>
      <c r="BN37" s="633"/>
      <c r="BO37" s="633"/>
      <c r="BP37" s="633"/>
      <c r="BQ37" s="633"/>
      <c r="BR37" s="633"/>
      <c r="BS37" s="633"/>
      <c r="BT37" s="633"/>
      <c r="BU37" s="633"/>
      <c r="BV37" s="178"/>
      <c r="BW37" s="632">
        <f t="shared" si="2"/>
        <v>8</v>
      </c>
      <c r="BX37" s="632"/>
      <c r="BY37" s="633" t="str">
        <f>IF('各会計、関係団体の財政状況及び健全化判断比率'!B71="","",'各会計、関係団体の財政状況及び健全化判断比率'!B71)</f>
        <v>中・北空知廃棄物処理広域連合</v>
      </c>
      <c r="BZ37" s="633"/>
      <c r="CA37" s="633"/>
      <c r="CB37" s="633"/>
      <c r="CC37" s="633"/>
      <c r="CD37" s="633"/>
      <c r="CE37" s="633"/>
      <c r="CF37" s="633"/>
      <c r="CG37" s="633"/>
      <c r="CH37" s="633"/>
      <c r="CI37" s="633"/>
      <c r="CJ37" s="633"/>
      <c r="CK37" s="633"/>
      <c r="CL37" s="633"/>
      <c r="CM37" s="633"/>
      <c r="CN37" s="178"/>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G37" s="634" t="str">
        <f>IF('各会計、関係団体の財政状況及び健全化判断比率'!BR10="","",'各会計、関係団体の財政状況及び健全化判断比率'!BR10)</f>
        <v/>
      </c>
      <c r="DH37" s="634"/>
      <c r="DI37" s="205"/>
    </row>
    <row r="38" spans="1:113" ht="32.25" customHeight="1" x14ac:dyDescent="0.15">
      <c r="A38" s="178"/>
      <c r="B38" s="20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78"/>
      <c r="U38" s="632" t="str">
        <f t="shared" si="4"/>
        <v/>
      </c>
      <c r="V38" s="632"/>
      <c r="W38" s="633"/>
      <c r="X38" s="633"/>
      <c r="Y38" s="633"/>
      <c r="Z38" s="633"/>
      <c r="AA38" s="633"/>
      <c r="AB38" s="633"/>
      <c r="AC38" s="633"/>
      <c r="AD38" s="633"/>
      <c r="AE38" s="633"/>
      <c r="AF38" s="633"/>
      <c r="AG38" s="633"/>
      <c r="AH38" s="633"/>
      <c r="AI38" s="633"/>
      <c r="AJ38" s="633"/>
      <c r="AK38" s="633"/>
      <c r="AL38" s="178"/>
      <c r="AM38" s="632" t="str">
        <f t="shared" si="0"/>
        <v/>
      </c>
      <c r="AN38" s="632"/>
      <c r="AO38" s="633"/>
      <c r="AP38" s="633"/>
      <c r="AQ38" s="633"/>
      <c r="AR38" s="633"/>
      <c r="AS38" s="633"/>
      <c r="AT38" s="633"/>
      <c r="AU38" s="633"/>
      <c r="AV38" s="633"/>
      <c r="AW38" s="633"/>
      <c r="AX38" s="633"/>
      <c r="AY38" s="633"/>
      <c r="AZ38" s="633"/>
      <c r="BA38" s="633"/>
      <c r="BB38" s="633"/>
      <c r="BC38" s="633"/>
      <c r="BD38" s="178"/>
      <c r="BE38" s="632" t="str">
        <f t="shared" si="1"/>
        <v/>
      </c>
      <c r="BF38" s="632"/>
      <c r="BG38" s="633"/>
      <c r="BH38" s="633"/>
      <c r="BI38" s="633"/>
      <c r="BJ38" s="633"/>
      <c r="BK38" s="633"/>
      <c r="BL38" s="633"/>
      <c r="BM38" s="633"/>
      <c r="BN38" s="633"/>
      <c r="BO38" s="633"/>
      <c r="BP38" s="633"/>
      <c r="BQ38" s="633"/>
      <c r="BR38" s="633"/>
      <c r="BS38" s="633"/>
      <c r="BT38" s="633"/>
      <c r="BU38" s="633"/>
      <c r="BV38" s="178"/>
      <c r="BW38" s="632">
        <f t="shared" si="2"/>
        <v>9</v>
      </c>
      <c r="BX38" s="632"/>
      <c r="BY38" s="633" t="str">
        <f>IF('各会計、関係団体の財政状況及び健全化判断比率'!B72="","",'各会計、関係団体の財政状況及び健全化判断比率'!B72)</f>
        <v>中空知広域市町村圏組合（普通会計分）</v>
      </c>
      <c r="BZ38" s="633"/>
      <c r="CA38" s="633"/>
      <c r="CB38" s="633"/>
      <c r="CC38" s="633"/>
      <c r="CD38" s="633"/>
      <c r="CE38" s="633"/>
      <c r="CF38" s="633"/>
      <c r="CG38" s="633"/>
      <c r="CH38" s="633"/>
      <c r="CI38" s="633"/>
      <c r="CJ38" s="633"/>
      <c r="CK38" s="633"/>
      <c r="CL38" s="633"/>
      <c r="CM38" s="633"/>
      <c r="CN38" s="178"/>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G38" s="634" t="str">
        <f>IF('各会計、関係団体の財政状況及び健全化判断比率'!BR11="","",'各会計、関係団体の財政状況及び健全化判断比率'!BR11)</f>
        <v/>
      </c>
      <c r="DH38" s="634"/>
      <c r="DI38" s="205"/>
    </row>
    <row r="39" spans="1:113" ht="32.25" customHeight="1" x14ac:dyDescent="0.15">
      <c r="A39" s="178"/>
      <c r="B39" s="20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78"/>
      <c r="U39" s="632" t="str">
        <f t="shared" si="4"/>
        <v/>
      </c>
      <c r="V39" s="632"/>
      <c r="W39" s="633"/>
      <c r="X39" s="633"/>
      <c r="Y39" s="633"/>
      <c r="Z39" s="633"/>
      <c r="AA39" s="633"/>
      <c r="AB39" s="633"/>
      <c r="AC39" s="633"/>
      <c r="AD39" s="633"/>
      <c r="AE39" s="633"/>
      <c r="AF39" s="633"/>
      <c r="AG39" s="633"/>
      <c r="AH39" s="633"/>
      <c r="AI39" s="633"/>
      <c r="AJ39" s="633"/>
      <c r="AK39" s="633"/>
      <c r="AL39" s="178"/>
      <c r="AM39" s="632" t="str">
        <f t="shared" si="0"/>
        <v/>
      </c>
      <c r="AN39" s="632"/>
      <c r="AO39" s="633"/>
      <c r="AP39" s="633"/>
      <c r="AQ39" s="633"/>
      <c r="AR39" s="633"/>
      <c r="AS39" s="633"/>
      <c r="AT39" s="633"/>
      <c r="AU39" s="633"/>
      <c r="AV39" s="633"/>
      <c r="AW39" s="633"/>
      <c r="AX39" s="633"/>
      <c r="AY39" s="633"/>
      <c r="AZ39" s="633"/>
      <c r="BA39" s="633"/>
      <c r="BB39" s="633"/>
      <c r="BC39" s="633"/>
      <c r="BD39" s="178"/>
      <c r="BE39" s="632" t="str">
        <f t="shared" si="1"/>
        <v/>
      </c>
      <c r="BF39" s="632"/>
      <c r="BG39" s="633"/>
      <c r="BH39" s="633"/>
      <c r="BI39" s="633"/>
      <c r="BJ39" s="633"/>
      <c r="BK39" s="633"/>
      <c r="BL39" s="633"/>
      <c r="BM39" s="633"/>
      <c r="BN39" s="633"/>
      <c r="BO39" s="633"/>
      <c r="BP39" s="633"/>
      <c r="BQ39" s="633"/>
      <c r="BR39" s="633"/>
      <c r="BS39" s="633"/>
      <c r="BT39" s="633"/>
      <c r="BU39" s="633"/>
      <c r="BV39" s="178"/>
      <c r="BW39" s="632">
        <f t="shared" si="2"/>
        <v>10</v>
      </c>
      <c r="BX39" s="632"/>
      <c r="BY39" s="633" t="str">
        <f>IF('各会計、関係団体の財政状況及び健全化判断比率'!B73="","",'各会計、関係団体の財政状況及び健全化判断比率'!B73)</f>
        <v>滝川地区広域消防事務組合</v>
      </c>
      <c r="BZ39" s="633"/>
      <c r="CA39" s="633"/>
      <c r="CB39" s="633"/>
      <c r="CC39" s="633"/>
      <c r="CD39" s="633"/>
      <c r="CE39" s="633"/>
      <c r="CF39" s="633"/>
      <c r="CG39" s="633"/>
      <c r="CH39" s="633"/>
      <c r="CI39" s="633"/>
      <c r="CJ39" s="633"/>
      <c r="CK39" s="633"/>
      <c r="CL39" s="633"/>
      <c r="CM39" s="633"/>
      <c r="CN39" s="178"/>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G39" s="634" t="str">
        <f>IF('各会計、関係団体の財政状況及び健全化判断比率'!BR12="","",'各会計、関係団体の財政状況及び健全化判断比率'!BR12)</f>
        <v/>
      </c>
      <c r="DH39" s="634"/>
      <c r="DI39" s="205"/>
    </row>
    <row r="40" spans="1:113" ht="32.25" customHeight="1" x14ac:dyDescent="0.15">
      <c r="A40" s="178"/>
      <c r="B40" s="20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78"/>
      <c r="U40" s="632" t="str">
        <f t="shared" si="4"/>
        <v/>
      </c>
      <c r="V40" s="632"/>
      <c r="W40" s="633"/>
      <c r="X40" s="633"/>
      <c r="Y40" s="633"/>
      <c r="Z40" s="633"/>
      <c r="AA40" s="633"/>
      <c r="AB40" s="633"/>
      <c r="AC40" s="633"/>
      <c r="AD40" s="633"/>
      <c r="AE40" s="633"/>
      <c r="AF40" s="633"/>
      <c r="AG40" s="633"/>
      <c r="AH40" s="633"/>
      <c r="AI40" s="633"/>
      <c r="AJ40" s="633"/>
      <c r="AK40" s="633"/>
      <c r="AL40" s="178"/>
      <c r="AM40" s="632" t="str">
        <f t="shared" si="0"/>
        <v/>
      </c>
      <c r="AN40" s="632"/>
      <c r="AO40" s="633"/>
      <c r="AP40" s="633"/>
      <c r="AQ40" s="633"/>
      <c r="AR40" s="633"/>
      <c r="AS40" s="633"/>
      <c r="AT40" s="633"/>
      <c r="AU40" s="633"/>
      <c r="AV40" s="633"/>
      <c r="AW40" s="633"/>
      <c r="AX40" s="633"/>
      <c r="AY40" s="633"/>
      <c r="AZ40" s="633"/>
      <c r="BA40" s="633"/>
      <c r="BB40" s="633"/>
      <c r="BC40" s="633"/>
      <c r="BD40" s="178"/>
      <c r="BE40" s="632" t="str">
        <f t="shared" si="1"/>
        <v/>
      </c>
      <c r="BF40" s="632"/>
      <c r="BG40" s="633"/>
      <c r="BH40" s="633"/>
      <c r="BI40" s="633"/>
      <c r="BJ40" s="633"/>
      <c r="BK40" s="633"/>
      <c r="BL40" s="633"/>
      <c r="BM40" s="633"/>
      <c r="BN40" s="633"/>
      <c r="BO40" s="633"/>
      <c r="BP40" s="633"/>
      <c r="BQ40" s="633"/>
      <c r="BR40" s="633"/>
      <c r="BS40" s="633"/>
      <c r="BT40" s="633"/>
      <c r="BU40" s="633"/>
      <c r="BV40" s="178"/>
      <c r="BW40" s="632">
        <f t="shared" si="2"/>
        <v>11</v>
      </c>
      <c r="BX40" s="632"/>
      <c r="BY40" s="633" t="str">
        <f>IF('各会計、関係団体の財政状況及び健全化判断比率'!B74="","",'各会計、関係団体の財政状況及び健全化判断比率'!B74)</f>
        <v>西空知広域水道企業団</v>
      </c>
      <c r="BZ40" s="633"/>
      <c r="CA40" s="633"/>
      <c r="CB40" s="633"/>
      <c r="CC40" s="633"/>
      <c r="CD40" s="633"/>
      <c r="CE40" s="633"/>
      <c r="CF40" s="633"/>
      <c r="CG40" s="633"/>
      <c r="CH40" s="633"/>
      <c r="CI40" s="633"/>
      <c r="CJ40" s="633"/>
      <c r="CK40" s="633"/>
      <c r="CL40" s="633"/>
      <c r="CM40" s="633"/>
      <c r="CN40" s="178"/>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G40" s="634" t="str">
        <f>IF('各会計、関係団体の財政状況及び健全化判断比率'!BR13="","",'各会計、関係団体の財政状況及び健全化判断比率'!BR13)</f>
        <v/>
      </c>
      <c r="DH40" s="634"/>
      <c r="DI40" s="205"/>
    </row>
    <row r="41" spans="1:113" ht="32.25" customHeight="1" x14ac:dyDescent="0.15">
      <c r="A41" s="178"/>
      <c r="B41" s="20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78"/>
      <c r="U41" s="632" t="str">
        <f t="shared" si="4"/>
        <v/>
      </c>
      <c r="V41" s="632"/>
      <c r="W41" s="633"/>
      <c r="X41" s="633"/>
      <c r="Y41" s="633"/>
      <c r="Z41" s="633"/>
      <c r="AA41" s="633"/>
      <c r="AB41" s="633"/>
      <c r="AC41" s="633"/>
      <c r="AD41" s="633"/>
      <c r="AE41" s="633"/>
      <c r="AF41" s="633"/>
      <c r="AG41" s="633"/>
      <c r="AH41" s="633"/>
      <c r="AI41" s="633"/>
      <c r="AJ41" s="633"/>
      <c r="AK41" s="633"/>
      <c r="AL41" s="178"/>
      <c r="AM41" s="632" t="str">
        <f t="shared" si="0"/>
        <v/>
      </c>
      <c r="AN41" s="632"/>
      <c r="AO41" s="633"/>
      <c r="AP41" s="633"/>
      <c r="AQ41" s="633"/>
      <c r="AR41" s="633"/>
      <c r="AS41" s="633"/>
      <c r="AT41" s="633"/>
      <c r="AU41" s="633"/>
      <c r="AV41" s="633"/>
      <c r="AW41" s="633"/>
      <c r="AX41" s="633"/>
      <c r="AY41" s="633"/>
      <c r="AZ41" s="633"/>
      <c r="BA41" s="633"/>
      <c r="BB41" s="633"/>
      <c r="BC41" s="633"/>
      <c r="BD41" s="178"/>
      <c r="BE41" s="632" t="str">
        <f t="shared" si="1"/>
        <v/>
      </c>
      <c r="BF41" s="632"/>
      <c r="BG41" s="633"/>
      <c r="BH41" s="633"/>
      <c r="BI41" s="633"/>
      <c r="BJ41" s="633"/>
      <c r="BK41" s="633"/>
      <c r="BL41" s="633"/>
      <c r="BM41" s="633"/>
      <c r="BN41" s="633"/>
      <c r="BO41" s="633"/>
      <c r="BP41" s="633"/>
      <c r="BQ41" s="633"/>
      <c r="BR41" s="633"/>
      <c r="BS41" s="633"/>
      <c r="BT41" s="633"/>
      <c r="BU41" s="633"/>
      <c r="BV41" s="178"/>
      <c r="BW41" s="632">
        <f t="shared" si="2"/>
        <v>12</v>
      </c>
      <c r="BX41" s="632"/>
      <c r="BY41" s="633" t="str">
        <f>IF('各会計、関係団体の財政状況及び健全化判断比率'!B75="","",'各会計、関係団体の財政状況及び健全化判断比率'!B75)</f>
        <v>石狩川流域下水道組合</v>
      </c>
      <c r="BZ41" s="633"/>
      <c r="CA41" s="633"/>
      <c r="CB41" s="633"/>
      <c r="CC41" s="633"/>
      <c r="CD41" s="633"/>
      <c r="CE41" s="633"/>
      <c r="CF41" s="633"/>
      <c r="CG41" s="633"/>
      <c r="CH41" s="633"/>
      <c r="CI41" s="633"/>
      <c r="CJ41" s="633"/>
      <c r="CK41" s="633"/>
      <c r="CL41" s="633"/>
      <c r="CM41" s="633"/>
      <c r="CN41" s="178"/>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G41" s="634" t="str">
        <f>IF('各会計、関係団体の財政状況及び健全化判断比率'!BR14="","",'各会計、関係団体の財政状況及び健全化判断比率'!BR14)</f>
        <v/>
      </c>
      <c r="DH41" s="634"/>
      <c r="DI41" s="205"/>
    </row>
    <row r="42" spans="1:113" ht="32.25" customHeight="1" x14ac:dyDescent="0.15">
      <c r="B42" s="20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78"/>
      <c r="U42" s="632" t="str">
        <f t="shared" si="4"/>
        <v/>
      </c>
      <c r="V42" s="632"/>
      <c r="W42" s="633"/>
      <c r="X42" s="633"/>
      <c r="Y42" s="633"/>
      <c r="Z42" s="633"/>
      <c r="AA42" s="633"/>
      <c r="AB42" s="633"/>
      <c r="AC42" s="633"/>
      <c r="AD42" s="633"/>
      <c r="AE42" s="633"/>
      <c r="AF42" s="633"/>
      <c r="AG42" s="633"/>
      <c r="AH42" s="633"/>
      <c r="AI42" s="633"/>
      <c r="AJ42" s="633"/>
      <c r="AK42" s="633"/>
      <c r="AL42" s="178"/>
      <c r="AM42" s="632" t="str">
        <f t="shared" si="0"/>
        <v/>
      </c>
      <c r="AN42" s="632"/>
      <c r="AO42" s="633"/>
      <c r="AP42" s="633"/>
      <c r="AQ42" s="633"/>
      <c r="AR42" s="633"/>
      <c r="AS42" s="633"/>
      <c r="AT42" s="633"/>
      <c r="AU42" s="633"/>
      <c r="AV42" s="633"/>
      <c r="AW42" s="633"/>
      <c r="AX42" s="633"/>
      <c r="AY42" s="633"/>
      <c r="AZ42" s="633"/>
      <c r="BA42" s="633"/>
      <c r="BB42" s="633"/>
      <c r="BC42" s="633"/>
      <c r="BD42" s="178"/>
      <c r="BE42" s="632" t="str">
        <f t="shared" si="1"/>
        <v/>
      </c>
      <c r="BF42" s="632"/>
      <c r="BG42" s="633"/>
      <c r="BH42" s="633"/>
      <c r="BI42" s="633"/>
      <c r="BJ42" s="633"/>
      <c r="BK42" s="633"/>
      <c r="BL42" s="633"/>
      <c r="BM42" s="633"/>
      <c r="BN42" s="633"/>
      <c r="BO42" s="633"/>
      <c r="BP42" s="633"/>
      <c r="BQ42" s="633"/>
      <c r="BR42" s="633"/>
      <c r="BS42" s="633"/>
      <c r="BT42" s="633"/>
      <c r="BU42" s="633"/>
      <c r="BV42" s="178"/>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78"/>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G42" s="634" t="str">
        <f>IF('各会計、関係団体の財政状況及び健全化判断比率'!BR15="","",'各会計、関係団体の財政状況及び健全化判断比率'!BR15)</f>
        <v/>
      </c>
      <c r="DH42" s="634"/>
      <c r="DI42" s="205"/>
    </row>
    <row r="43" spans="1:113" ht="32.25" customHeight="1" x14ac:dyDescent="0.15">
      <c r="B43" s="20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78"/>
      <c r="U43" s="632" t="str">
        <f t="shared" si="4"/>
        <v/>
      </c>
      <c r="V43" s="632"/>
      <c r="W43" s="633"/>
      <c r="X43" s="633"/>
      <c r="Y43" s="633"/>
      <c r="Z43" s="633"/>
      <c r="AA43" s="633"/>
      <c r="AB43" s="633"/>
      <c r="AC43" s="633"/>
      <c r="AD43" s="633"/>
      <c r="AE43" s="633"/>
      <c r="AF43" s="633"/>
      <c r="AG43" s="633"/>
      <c r="AH43" s="633"/>
      <c r="AI43" s="633"/>
      <c r="AJ43" s="633"/>
      <c r="AK43" s="633"/>
      <c r="AL43" s="178"/>
      <c r="AM43" s="632" t="str">
        <f t="shared" si="0"/>
        <v/>
      </c>
      <c r="AN43" s="632"/>
      <c r="AO43" s="633"/>
      <c r="AP43" s="633"/>
      <c r="AQ43" s="633"/>
      <c r="AR43" s="633"/>
      <c r="AS43" s="633"/>
      <c r="AT43" s="633"/>
      <c r="AU43" s="633"/>
      <c r="AV43" s="633"/>
      <c r="AW43" s="633"/>
      <c r="AX43" s="633"/>
      <c r="AY43" s="633"/>
      <c r="AZ43" s="633"/>
      <c r="BA43" s="633"/>
      <c r="BB43" s="633"/>
      <c r="BC43" s="633"/>
      <c r="BD43" s="178"/>
      <c r="BE43" s="632" t="str">
        <f t="shared" si="1"/>
        <v/>
      </c>
      <c r="BF43" s="632"/>
      <c r="BG43" s="633"/>
      <c r="BH43" s="633"/>
      <c r="BI43" s="633"/>
      <c r="BJ43" s="633"/>
      <c r="BK43" s="633"/>
      <c r="BL43" s="633"/>
      <c r="BM43" s="633"/>
      <c r="BN43" s="633"/>
      <c r="BO43" s="633"/>
      <c r="BP43" s="633"/>
      <c r="BQ43" s="633"/>
      <c r="BR43" s="633"/>
      <c r="BS43" s="633"/>
      <c r="BT43" s="633"/>
      <c r="BU43" s="633"/>
      <c r="BV43" s="178"/>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78"/>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G43" s="634" t="str">
        <f>IF('各会計、関係団体の財政状況及び健全化判断比率'!BR16="","",'各会計、関係団体の財政状況及び健全化判断比率'!BR16)</f>
        <v/>
      </c>
      <c r="DH43" s="63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5" t="s">
        <v>206</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635"/>
      <c r="BP46" s="635"/>
      <c r="BQ46" s="635"/>
      <c r="BR46" s="635"/>
      <c r="BS46" s="635"/>
      <c r="BT46" s="635"/>
      <c r="BU46" s="635"/>
      <c r="BV46" s="635"/>
      <c r="BW46" s="635"/>
      <c r="BX46" s="635"/>
      <c r="BY46" s="635"/>
      <c r="BZ46" s="635"/>
      <c r="CA46" s="635"/>
      <c r="CB46" s="635"/>
      <c r="CC46" s="635"/>
      <c r="CD46" s="635"/>
      <c r="CE46" s="635"/>
      <c r="CF46" s="635"/>
      <c r="CG46" s="635"/>
      <c r="CH46" s="635"/>
      <c r="CI46" s="635"/>
      <c r="CJ46" s="635"/>
      <c r="CK46" s="635"/>
      <c r="CL46" s="635"/>
      <c r="CM46" s="635"/>
      <c r="CN46" s="635"/>
      <c r="CO46" s="635"/>
      <c r="CP46" s="635"/>
      <c r="CQ46" s="635"/>
      <c r="CR46" s="635"/>
      <c r="CS46" s="635"/>
      <c r="CT46" s="635"/>
      <c r="CU46" s="635"/>
      <c r="CV46" s="635"/>
      <c r="CW46" s="635"/>
      <c r="CX46" s="635"/>
      <c r="CY46" s="635"/>
      <c r="CZ46" s="635"/>
      <c r="DA46" s="635"/>
      <c r="DB46" s="635"/>
      <c r="DC46" s="635"/>
      <c r="DD46" s="635"/>
      <c r="DE46" s="635"/>
      <c r="DF46" s="635"/>
      <c r="DG46" s="635"/>
      <c r="DH46" s="635"/>
      <c r="DI46" s="635"/>
    </row>
    <row r="47" spans="1:113" x14ac:dyDescent="0.15">
      <c r="E47" s="635" t="s">
        <v>207</v>
      </c>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5"/>
      <c r="CK47" s="635"/>
      <c r="CL47" s="635"/>
      <c r="CM47" s="635"/>
      <c r="CN47" s="635"/>
      <c r="CO47" s="635"/>
      <c r="CP47" s="635"/>
      <c r="CQ47" s="635"/>
      <c r="CR47" s="635"/>
      <c r="CS47" s="635"/>
      <c r="CT47" s="635"/>
      <c r="CU47" s="635"/>
      <c r="CV47" s="635"/>
      <c r="CW47" s="635"/>
      <c r="CX47" s="635"/>
      <c r="CY47" s="635"/>
      <c r="CZ47" s="635"/>
      <c r="DA47" s="635"/>
      <c r="DB47" s="635"/>
      <c r="DC47" s="635"/>
      <c r="DD47" s="635"/>
      <c r="DE47" s="635"/>
      <c r="DF47" s="635"/>
      <c r="DG47" s="635"/>
      <c r="DH47" s="635"/>
      <c r="DI47" s="635"/>
    </row>
    <row r="48" spans="1:113" x14ac:dyDescent="0.15">
      <c r="E48" s="635" t="s">
        <v>208</v>
      </c>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c r="AX48" s="635"/>
      <c r="AY48" s="635"/>
      <c r="AZ48" s="635"/>
      <c r="BA48" s="635"/>
      <c r="BB48" s="635"/>
      <c r="BC48" s="635"/>
      <c r="BD48" s="635"/>
      <c r="BE48" s="635"/>
      <c r="BF48" s="635"/>
      <c r="BG48" s="635"/>
      <c r="BH48" s="635"/>
      <c r="BI48" s="635"/>
      <c r="BJ48" s="635"/>
      <c r="BK48" s="635"/>
      <c r="BL48" s="635"/>
      <c r="BM48" s="635"/>
      <c r="BN48" s="635"/>
      <c r="BO48" s="635"/>
      <c r="BP48" s="635"/>
      <c r="BQ48" s="635"/>
      <c r="BR48" s="635"/>
      <c r="BS48" s="635"/>
      <c r="BT48" s="635"/>
      <c r="BU48" s="635"/>
      <c r="BV48" s="635"/>
      <c r="BW48" s="635"/>
      <c r="BX48" s="635"/>
      <c r="BY48" s="635"/>
      <c r="BZ48" s="635"/>
      <c r="CA48" s="635"/>
      <c r="CB48" s="635"/>
      <c r="CC48" s="635"/>
      <c r="CD48" s="635"/>
      <c r="CE48" s="635"/>
      <c r="CF48" s="635"/>
      <c r="CG48" s="635"/>
      <c r="CH48" s="635"/>
      <c r="CI48" s="635"/>
      <c r="CJ48" s="635"/>
      <c r="CK48" s="635"/>
      <c r="CL48" s="635"/>
      <c r="CM48" s="635"/>
      <c r="CN48" s="635"/>
      <c r="CO48" s="635"/>
      <c r="CP48" s="635"/>
      <c r="CQ48" s="635"/>
      <c r="CR48" s="635"/>
      <c r="CS48" s="635"/>
      <c r="CT48" s="635"/>
      <c r="CU48" s="635"/>
      <c r="CV48" s="635"/>
      <c r="CW48" s="635"/>
      <c r="CX48" s="635"/>
      <c r="CY48" s="635"/>
      <c r="CZ48" s="635"/>
      <c r="DA48" s="635"/>
      <c r="DB48" s="635"/>
      <c r="DC48" s="635"/>
      <c r="DD48" s="635"/>
      <c r="DE48" s="635"/>
      <c r="DF48" s="635"/>
      <c r="DG48" s="635"/>
      <c r="DH48" s="635"/>
      <c r="DI48" s="635"/>
    </row>
    <row r="49" spans="5:113" x14ac:dyDescent="0.15">
      <c r="E49" s="636" t="s">
        <v>209</v>
      </c>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c r="CA49" s="636"/>
      <c r="CB49" s="636"/>
      <c r="CC49" s="636"/>
      <c r="CD49" s="636"/>
      <c r="CE49" s="636"/>
      <c r="CF49" s="636"/>
      <c r="CG49" s="636"/>
      <c r="CH49" s="636"/>
      <c r="CI49" s="636"/>
      <c r="CJ49" s="636"/>
      <c r="CK49" s="636"/>
      <c r="CL49" s="636"/>
      <c r="CM49" s="636"/>
      <c r="CN49" s="636"/>
      <c r="CO49" s="636"/>
      <c r="CP49" s="636"/>
      <c r="CQ49" s="636"/>
      <c r="CR49" s="636"/>
      <c r="CS49" s="636"/>
      <c r="CT49" s="636"/>
      <c r="CU49" s="636"/>
      <c r="CV49" s="636"/>
      <c r="CW49" s="636"/>
      <c r="CX49" s="636"/>
      <c r="CY49" s="636"/>
      <c r="CZ49" s="636"/>
      <c r="DA49" s="636"/>
      <c r="DB49" s="636"/>
      <c r="DC49" s="636"/>
      <c r="DD49" s="636"/>
      <c r="DE49" s="636"/>
      <c r="DF49" s="636"/>
      <c r="DG49" s="636"/>
      <c r="DH49" s="636"/>
      <c r="DI49" s="636"/>
    </row>
    <row r="50" spans="5:113" x14ac:dyDescent="0.15">
      <c r="E50" s="635" t="s">
        <v>210</v>
      </c>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35"/>
      <c r="BY50" s="635"/>
      <c r="BZ50" s="635"/>
      <c r="CA50" s="635"/>
      <c r="CB50" s="635"/>
      <c r="CC50" s="635"/>
      <c r="CD50" s="635"/>
      <c r="CE50" s="635"/>
      <c r="CF50" s="635"/>
      <c r="CG50" s="635"/>
      <c r="CH50" s="635"/>
      <c r="CI50" s="635"/>
      <c r="CJ50" s="635"/>
      <c r="CK50" s="635"/>
      <c r="CL50" s="635"/>
      <c r="CM50" s="635"/>
      <c r="CN50" s="635"/>
      <c r="CO50" s="635"/>
      <c r="CP50" s="635"/>
      <c r="CQ50" s="635"/>
      <c r="CR50" s="635"/>
      <c r="CS50" s="635"/>
      <c r="CT50" s="635"/>
      <c r="CU50" s="635"/>
      <c r="CV50" s="635"/>
      <c r="CW50" s="635"/>
      <c r="CX50" s="635"/>
      <c r="CY50" s="635"/>
      <c r="CZ50" s="635"/>
      <c r="DA50" s="635"/>
      <c r="DB50" s="635"/>
      <c r="DC50" s="635"/>
      <c r="DD50" s="635"/>
      <c r="DE50" s="635"/>
      <c r="DF50" s="635"/>
      <c r="DG50" s="635"/>
      <c r="DH50" s="635"/>
      <c r="DI50" s="635"/>
    </row>
    <row r="51" spans="5:113" x14ac:dyDescent="0.15">
      <c r="E51" s="635" t="s">
        <v>211</v>
      </c>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35"/>
      <c r="CF51" s="635"/>
      <c r="CG51" s="635"/>
      <c r="CH51" s="635"/>
      <c r="CI51" s="635"/>
      <c r="CJ51" s="635"/>
      <c r="CK51" s="635"/>
      <c r="CL51" s="635"/>
      <c r="CM51" s="635"/>
      <c r="CN51" s="635"/>
      <c r="CO51" s="635"/>
      <c r="CP51" s="635"/>
      <c r="CQ51" s="635"/>
      <c r="CR51" s="635"/>
      <c r="CS51" s="635"/>
      <c r="CT51" s="635"/>
      <c r="CU51" s="635"/>
      <c r="CV51" s="635"/>
      <c r="CW51" s="635"/>
      <c r="CX51" s="635"/>
      <c r="CY51" s="635"/>
      <c r="CZ51" s="635"/>
      <c r="DA51" s="635"/>
      <c r="DB51" s="635"/>
      <c r="DC51" s="635"/>
      <c r="DD51" s="635"/>
      <c r="DE51" s="635"/>
      <c r="DF51" s="635"/>
      <c r="DG51" s="635"/>
      <c r="DH51" s="635"/>
      <c r="DI51" s="635"/>
    </row>
    <row r="52" spans="5:113" x14ac:dyDescent="0.15">
      <c r="E52" s="635" t="s">
        <v>212</v>
      </c>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5"/>
      <c r="BS52" s="635"/>
      <c r="BT52" s="635"/>
      <c r="BU52" s="635"/>
      <c r="BV52" s="635"/>
      <c r="BW52" s="635"/>
      <c r="BX52" s="635"/>
      <c r="BY52" s="635"/>
      <c r="BZ52" s="635"/>
      <c r="CA52" s="635"/>
      <c r="CB52" s="635"/>
      <c r="CC52" s="635"/>
      <c r="CD52" s="635"/>
      <c r="CE52" s="635"/>
      <c r="CF52" s="635"/>
      <c r="CG52" s="635"/>
      <c r="CH52" s="635"/>
      <c r="CI52" s="635"/>
      <c r="CJ52" s="635"/>
      <c r="CK52" s="635"/>
      <c r="CL52" s="635"/>
      <c r="CM52" s="635"/>
      <c r="CN52" s="635"/>
      <c r="CO52" s="635"/>
      <c r="CP52" s="635"/>
      <c r="CQ52" s="635"/>
      <c r="CR52" s="635"/>
      <c r="CS52" s="635"/>
      <c r="CT52" s="635"/>
      <c r="CU52" s="635"/>
      <c r="CV52" s="635"/>
      <c r="CW52" s="635"/>
      <c r="CX52" s="635"/>
      <c r="CY52" s="635"/>
      <c r="CZ52" s="635"/>
      <c r="DA52" s="635"/>
      <c r="DB52" s="635"/>
      <c r="DC52" s="635"/>
      <c r="DD52" s="635"/>
      <c r="DE52" s="635"/>
      <c r="DF52" s="635"/>
      <c r="DG52" s="635"/>
      <c r="DH52" s="635"/>
      <c r="DI52" s="635"/>
    </row>
    <row r="53" spans="5:113" s="361" customFormat="1" x14ac:dyDescent="0.15">
      <c r="E53" s="362" t="s">
        <v>583</v>
      </c>
    </row>
    <row r="54" spans="5:113" x14ac:dyDescent="0.15"/>
    <row r="55" spans="5:113" x14ac:dyDescent="0.15"/>
    <row r="56" spans="5:113" x14ac:dyDescent="0.15"/>
  </sheetData>
  <sheetProtection algorithmName="SHA-512" hashValue="N7gqZRvO3/YoDwpk+WIfXJZDMmy8Vdi6Nslg/c30Wcyf3QHf0ARZHA617k550luIaWkYRB7OLmhGTvQXJixwCA==" saltValue="BnBMIZcD9jprEJ2V50wib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5" t="s">
        <v>555</v>
      </c>
      <c r="D34" s="1185"/>
      <c r="E34" s="1186"/>
      <c r="F34" s="32">
        <v>6.85</v>
      </c>
      <c r="G34" s="33">
        <v>5.95</v>
      </c>
      <c r="H34" s="33">
        <v>6.11</v>
      </c>
      <c r="I34" s="33">
        <v>6.2</v>
      </c>
      <c r="J34" s="34">
        <v>3.04</v>
      </c>
      <c r="K34" s="22"/>
      <c r="L34" s="22"/>
      <c r="M34" s="22"/>
      <c r="N34" s="22"/>
      <c r="O34" s="22"/>
      <c r="P34" s="22"/>
    </row>
    <row r="35" spans="1:16" ht="39" customHeight="1" x14ac:dyDescent="0.15">
      <c r="A35" s="22"/>
      <c r="B35" s="35"/>
      <c r="C35" s="1179" t="s">
        <v>556</v>
      </c>
      <c r="D35" s="1180"/>
      <c r="E35" s="1181"/>
      <c r="F35" s="36">
        <v>0.63</v>
      </c>
      <c r="G35" s="37">
        <v>0.43</v>
      </c>
      <c r="H35" s="37">
        <v>0.44</v>
      </c>
      <c r="I35" s="37">
        <v>0.04</v>
      </c>
      <c r="J35" s="38">
        <v>0.1</v>
      </c>
      <c r="K35" s="22"/>
      <c r="L35" s="22"/>
      <c r="M35" s="22"/>
      <c r="N35" s="22"/>
      <c r="O35" s="22"/>
      <c r="P35" s="22"/>
    </row>
    <row r="36" spans="1:16" ht="39" customHeight="1" x14ac:dyDescent="0.15">
      <c r="A36" s="22"/>
      <c r="B36" s="35"/>
      <c r="C36" s="1179" t="s">
        <v>557</v>
      </c>
      <c r="D36" s="1180"/>
      <c r="E36" s="1181"/>
      <c r="F36" s="36">
        <v>0.1</v>
      </c>
      <c r="G36" s="37">
        <v>0.09</v>
      </c>
      <c r="H36" s="37">
        <v>0.09</v>
      </c>
      <c r="I36" s="37">
        <v>0.09</v>
      </c>
      <c r="J36" s="38">
        <v>0.08</v>
      </c>
      <c r="K36" s="22"/>
      <c r="L36" s="22"/>
      <c r="M36" s="22"/>
      <c r="N36" s="22"/>
      <c r="O36" s="22"/>
      <c r="P36" s="22"/>
    </row>
    <row r="37" spans="1:16" ht="39" customHeight="1" x14ac:dyDescent="0.15">
      <c r="A37" s="22"/>
      <c r="B37" s="35"/>
      <c r="C37" s="1179" t="s">
        <v>558</v>
      </c>
      <c r="D37" s="1180"/>
      <c r="E37" s="1181"/>
      <c r="F37" s="36">
        <v>0.03</v>
      </c>
      <c r="G37" s="37">
        <v>0.01</v>
      </c>
      <c r="H37" s="37">
        <v>0.01</v>
      </c>
      <c r="I37" s="37">
        <v>0</v>
      </c>
      <c r="J37" s="38">
        <v>0</v>
      </c>
      <c r="K37" s="22"/>
      <c r="L37" s="22"/>
      <c r="M37" s="22"/>
      <c r="N37" s="22"/>
      <c r="O37" s="22"/>
      <c r="P37" s="22"/>
    </row>
    <row r="38" spans="1:16" ht="39" customHeight="1" x14ac:dyDescent="0.15">
      <c r="A38" s="22"/>
      <c r="B38" s="35"/>
      <c r="C38" s="1179"/>
      <c r="D38" s="1180"/>
      <c r="E38" s="1181"/>
      <c r="F38" s="36"/>
      <c r="G38" s="37"/>
      <c r="H38" s="37"/>
      <c r="I38" s="37"/>
      <c r="J38" s="38"/>
      <c r="K38" s="22"/>
      <c r="L38" s="22"/>
      <c r="M38" s="22"/>
      <c r="N38" s="22"/>
      <c r="O38" s="22"/>
      <c r="P38" s="22"/>
    </row>
    <row r="39" spans="1:16" ht="39" customHeight="1" x14ac:dyDescent="0.15">
      <c r="A39" s="22"/>
      <c r="B39" s="35"/>
      <c r="C39" s="1179"/>
      <c r="D39" s="1180"/>
      <c r="E39" s="1181"/>
      <c r="F39" s="36"/>
      <c r="G39" s="37"/>
      <c r="H39" s="37"/>
      <c r="I39" s="37"/>
      <c r="J39" s="38"/>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559</v>
      </c>
      <c r="D42" s="1180"/>
      <c r="E42" s="1181"/>
      <c r="F42" s="36" t="s">
        <v>504</v>
      </c>
      <c r="G42" s="37" t="s">
        <v>504</v>
      </c>
      <c r="H42" s="37" t="s">
        <v>504</v>
      </c>
      <c r="I42" s="37" t="s">
        <v>504</v>
      </c>
      <c r="J42" s="38" t="s">
        <v>504</v>
      </c>
      <c r="K42" s="22"/>
      <c r="L42" s="22"/>
      <c r="M42" s="22"/>
      <c r="N42" s="22"/>
      <c r="O42" s="22"/>
      <c r="P42" s="22"/>
    </row>
    <row r="43" spans="1:16" ht="39" customHeight="1" thickBot="1" x14ac:dyDescent="0.2">
      <c r="A43" s="22"/>
      <c r="B43" s="40"/>
      <c r="C43" s="1182" t="s">
        <v>560</v>
      </c>
      <c r="D43" s="1183"/>
      <c r="E43" s="1184"/>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Swo8oIv7FnJMkyZSTcV2+GinhWFICgw6Q6MP1OzmxgY8AbRKMSmgDu1fEw8isjpmeLkuyuuIdf8eQU9Zcb3Fg==" saltValue="XrGbHV8Kg1yZ7vMGEb3Z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87" t="s">
        <v>10</v>
      </c>
      <c r="C45" s="1188"/>
      <c r="D45" s="58"/>
      <c r="E45" s="1193" t="s">
        <v>11</v>
      </c>
      <c r="F45" s="1193"/>
      <c r="G45" s="1193"/>
      <c r="H45" s="1193"/>
      <c r="I45" s="1193"/>
      <c r="J45" s="1194"/>
      <c r="K45" s="59">
        <v>668</v>
      </c>
      <c r="L45" s="60">
        <v>663</v>
      </c>
      <c r="M45" s="60">
        <v>613</v>
      </c>
      <c r="N45" s="60">
        <v>513</v>
      </c>
      <c r="O45" s="61">
        <v>535</v>
      </c>
      <c r="P45" s="48"/>
      <c r="Q45" s="48"/>
      <c r="R45" s="48"/>
      <c r="S45" s="48"/>
      <c r="T45" s="48"/>
      <c r="U45" s="48"/>
    </row>
    <row r="46" spans="1:21" ht="30.75" customHeight="1" x14ac:dyDescent="0.15">
      <c r="A46" s="48"/>
      <c r="B46" s="1189"/>
      <c r="C46" s="1190"/>
      <c r="D46" s="62"/>
      <c r="E46" s="1195" t="s">
        <v>12</v>
      </c>
      <c r="F46" s="1195"/>
      <c r="G46" s="1195"/>
      <c r="H46" s="1195"/>
      <c r="I46" s="1195"/>
      <c r="J46" s="1196"/>
      <c r="K46" s="63" t="s">
        <v>504</v>
      </c>
      <c r="L46" s="64" t="s">
        <v>504</v>
      </c>
      <c r="M46" s="64" t="s">
        <v>504</v>
      </c>
      <c r="N46" s="64" t="s">
        <v>504</v>
      </c>
      <c r="O46" s="65" t="s">
        <v>504</v>
      </c>
      <c r="P46" s="48"/>
      <c r="Q46" s="48"/>
      <c r="R46" s="48"/>
      <c r="S46" s="48"/>
      <c r="T46" s="48"/>
      <c r="U46" s="48"/>
    </row>
    <row r="47" spans="1:21" ht="30.75" customHeight="1" x14ac:dyDescent="0.15">
      <c r="A47" s="48"/>
      <c r="B47" s="1189"/>
      <c r="C47" s="1190"/>
      <c r="D47" s="62"/>
      <c r="E47" s="1195" t="s">
        <v>13</v>
      </c>
      <c r="F47" s="1195"/>
      <c r="G47" s="1195"/>
      <c r="H47" s="1195"/>
      <c r="I47" s="1195"/>
      <c r="J47" s="1196"/>
      <c r="K47" s="63" t="s">
        <v>504</v>
      </c>
      <c r="L47" s="64" t="s">
        <v>504</v>
      </c>
      <c r="M47" s="64" t="s">
        <v>504</v>
      </c>
      <c r="N47" s="64" t="s">
        <v>504</v>
      </c>
      <c r="O47" s="65" t="s">
        <v>504</v>
      </c>
      <c r="P47" s="48"/>
      <c r="Q47" s="48"/>
      <c r="R47" s="48"/>
      <c r="S47" s="48"/>
      <c r="T47" s="48"/>
      <c r="U47" s="48"/>
    </row>
    <row r="48" spans="1:21" ht="30.75" customHeight="1" x14ac:dyDescent="0.15">
      <c r="A48" s="48"/>
      <c r="B48" s="1189"/>
      <c r="C48" s="1190"/>
      <c r="D48" s="62"/>
      <c r="E48" s="1195" t="s">
        <v>14</v>
      </c>
      <c r="F48" s="1195"/>
      <c r="G48" s="1195"/>
      <c r="H48" s="1195"/>
      <c r="I48" s="1195"/>
      <c r="J48" s="1196"/>
      <c r="K48" s="63">
        <v>21</v>
      </c>
      <c r="L48" s="64">
        <v>20</v>
      </c>
      <c r="M48" s="64">
        <v>20</v>
      </c>
      <c r="N48" s="64">
        <v>19</v>
      </c>
      <c r="O48" s="65">
        <v>4</v>
      </c>
      <c r="P48" s="48"/>
      <c r="Q48" s="48"/>
      <c r="R48" s="48"/>
      <c r="S48" s="48"/>
      <c r="T48" s="48"/>
      <c r="U48" s="48"/>
    </row>
    <row r="49" spans="1:21" ht="30.75" customHeight="1" x14ac:dyDescent="0.15">
      <c r="A49" s="48"/>
      <c r="B49" s="1189"/>
      <c r="C49" s="1190"/>
      <c r="D49" s="62"/>
      <c r="E49" s="1195" t="s">
        <v>15</v>
      </c>
      <c r="F49" s="1195"/>
      <c r="G49" s="1195"/>
      <c r="H49" s="1195"/>
      <c r="I49" s="1195"/>
      <c r="J49" s="1196"/>
      <c r="K49" s="63">
        <v>26</v>
      </c>
      <c r="L49" s="64">
        <v>18</v>
      </c>
      <c r="M49" s="64">
        <v>16</v>
      </c>
      <c r="N49" s="64">
        <v>20</v>
      </c>
      <c r="O49" s="65">
        <v>17</v>
      </c>
      <c r="P49" s="48"/>
      <c r="Q49" s="48"/>
      <c r="R49" s="48"/>
      <c r="S49" s="48"/>
      <c r="T49" s="48"/>
      <c r="U49" s="48"/>
    </row>
    <row r="50" spans="1:21" ht="30.75" customHeight="1" x14ac:dyDescent="0.15">
      <c r="A50" s="48"/>
      <c r="B50" s="1189"/>
      <c r="C50" s="1190"/>
      <c r="D50" s="62"/>
      <c r="E50" s="1195" t="s">
        <v>16</v>
      </c>
      <c r="F50" s="1195"/>
      <c r="G50" s="1195"/>
      <c r="H50" s="1195"/>
      <c r="I50" s="1195"/>
      <c r="J50" s="1196"/>
      <c r="K50" s="63">
        <v>5</v>
      </c>
      <c r="L50" s="64">
        <v>5</v>
      </c>
      <c r="M50" s="64">
        <v>4</v>
      </c>
      <c r="N50" s="64">
        <v>2</v>
      </c>
      <c r="O50" s="65">
        <v>1</v>
      </c>
      <c r="P50" s="48"/>
      <c r="Q50" s="48"/>
      <c r="R50" s="48"/>
      <c r="S50" s="48"/>
      <c r="T50" s="48"/>
      <c r="U50" s="48"/>
    </row>
    <row r="51" spans="1:21" ht="30.75" customHeight="1" x14ac:dyDescent="0.15">
      <c r="A51" s="48"/>
      <c r="B51" s="1191"/>
      <c r="C51" s="1192"/>
      <c r="D51" s="66"/>
      <c r="E51" s="1195" t="s">
        <v>17</v>
      </c>
      <c r="F51" s="1195"/>
      <c r="G51" s="1195"/>
      <c r="H51" s="1195"/>
      <c r="I51" s="1195"/>
      <c r="J51" s="1196"/>
      <c r="K51" s="63" t="s">
        <v>504</v>
      </c>
      <c r="L51" s="64" t="s">
        <v>504</v>
      </c>
      <c r="M51" s="64" t="s">
        <v>504</v>
      </c>
      <c r="N51" s="64" t="s">
        <v>504</v>
      </c>
      <c r="O51" s="65" t="s">
        <v>504</v>
      </c>
      <c r="P51" s="48"/>
      <c r="Q51" s="48"/>
      <c r="R51" s="48"/>
      <c r="S51" s="48"/>
      <c r="T51" s="48"/>
      <c r="U51" s="48"/>
    </row>
    <row r="52" spans="1:21" ht="30.75" customHeight="1" x14ac:dyDescent="0.15">
      <c r="A52" s="48"/>
      <c r="B52" s="1197" t="s">
        <v>18</v>
      </c>
      <c r="C52" s="1198"/>
      <c r="D52" s="66"/>
      <c r="E52" s="1195" t="s">
        <v>19</v>
      </c>
      <c r="F52" s="1195"/>
      <c r="G52" s="1195"/>
      <c r="H52" s="1195"/>
      <c r="I52" s="1195"/>
      <c r="J52" s="1196"/>
      <c r="K52" s="63">
        <v>581</v>
      </c>
      <c r="L52" s="64">
        <v>554</v>
      </c>
      <c r="M52" s="64">
        <v>517</v>
      </c>
      <c r="N52" s="64">
        <v>441</v>
      </c>
      <c r="O52" s="65">
        <v>449</v>
      </c>
      <c r="P52" s="48"/>
      <c r="Q52" s="48"/>
      <c r="R52" s="48"/>
      <c r="S52" s="48"/>
      <c r="T52" s="48"/>
      <c r="U52" s="48"/>
    </row>
    <row r="53" spans="1:21" ht="30.75" customHeight="1" thickBot="1" x14ac:dyDescent="0.2">
      <c r="A53" s="48"/>
      <c r="B53" s="1199" t="s">
        <v>20</v>
      </c>
      <c r="C53" s="1200"/>
      <c r="D53" s="67"/>
      <c r="E53" s="1201" t="s">
        <v>21</v>
      </c>
      <c r="F53" s="1201"/>
      <c r="G53" s="1201"/>
      <c r="H53" s="1201"/>
      <c r="I53" s="1201"/>
      <c r="J53" s="1202"/>
      <c r="K53" s="68">
        <v>139</v>
      </c>
      <c r="L53" s="69">
        <v>152</v>
      </c>
      <c r="M53" s="69">
        <v>136</v>
      </c>
      <c r="N53" s="69">
        <v>113</v>
      </c>
      <c r="O53" s="70">
        <v>108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03" t="s">
        <v>24</v>
      </c>
      <c r="C57" s="1204"/>
      <c r="D57" s="1207" t="s">
        <v>25</v>
      </c>
      <c r="E57" s="1208"/>
      <c r="F57" s="1208"/>
      <c r="G57" s="1208"/>
      <c r="H57" s="1208"/>
      <c r="I57" s="1208"/>
      <c r="J57" s="1209"/>
      <c r="K57" s="83"/>
      <c r="L57" s="84"/>
      <c r="M57" s="84"/>
      <c r="N57" s="84"/>
      <c r="O57" s="85"/>
    </row>
    <row r="58" spans="1:21" ht="31.5" customHeight="1" thickBot="1" x14ac:dyDescent="0.2">
      <c r="B58" s="1205"/>
      <c r="C58" s="1206"/>
      <c r="D58" s="1210" t="s">
        <v>26</v>
      </c>
      <c r="E58" s="1211"/>
      <c r="F58" s="1211"/>
      <c r="G58" s="1211"/>
      <c r="H58" s="1211"/>
      <c r="I58" s="1211"/>
      <c r="J58" s="121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zJjk3NCeF+IHSoNR0AwEsRG6bBAIjUsMH0EYFkWWmMfRPHxrziyKDsasxQ2Yyr1uYcIOXvmXSfy8xQ0mTXFgw==" saltValue="eL/QgQbTGV05OLrYx8go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13" t="s">
        <v>29</v>
      </c>
      <c r="C41" s="1214"/>
      <c r="D41" s="102"/>
      <c r="E41" s="1219" t="s">
        <v>30</v>
      </c>
      <c r="F41" s="1219"/>
      <c r="G41" s="1219"/>
      <c r="H41" s="1220"/>
      <c r="I41" s="346">
        <v>4555</v>
      </c>
      <c r="J41" s="347">
        <v>4253</v>
      </c>
      <c r="K41" s="347">
        <v>4019</v>
      </c>
      <c r="L41" s="347">
        <v>3844</v>
      </c>
      <c r="M41" s="348">
        <v>3821</v>
      </c>
    </row>
    <row r="42" spans="2:13" ht="27.75" customHeight="1" x14ac:dyDescent="0.15">
      <c r="B42" s="1215"/>
      <c r="C42" s="1216"/>
      <c r="D42" s="103"/>
      <c r="E42" s="1221" t="s">
        <v>31</v>
      </c>
      <c r="F42" s="1221"/>
      <c r="G42" s="1221"/>
      <c r="H42" s="1222"/>
      <c r="I42" s="349">
        <v>852</v>
      </c>
      <c r="J42" s="350">
        <v>1041</v>
      </c>
      <c r="K42" s="350">
        <v>1041</v>
      </c>
      <c r="L42" s="350">
        <v>1041</v>
      </c>
      <c r="M42" s="351">
        <v>1042</v>
      </c>
    </row>
    <row r="43" spans="2:13" ht="27.75" customHeight="1" x14ac:dyDescent="0.15">
      <c r="B43" s="1215"/>
      <c r="C43" s="1216"/>
      <c r="D43" s="103"/>
      <c r="E43" s="1221" t="s">
        <v>32</v>
      </c>
      <c r="F43" s="1221"/>
      <c r="G43" s="1221"/>
      <c r="H43" s="1222"/>
      <c r="I43" s="349">
        <v>88</v>
      </c>
      <c r="J43" s="350">
        <v>80</v>
      </c>
      <c r="K43" s="350">
        <v>56</v>
      </c>
      <c r="L43" s="350">
        <v>42</v>
      </c>
      <c r="M43" s="351">
        <v>30</v>
      </c>
    </row>
    <row r="44" spans="2:13" ht="27.75" customHeight="1" x14ac:dyDescent="0.15">
      <c r="B44" s="1215"/>
      <c r="C44" s="1216"/>
      <c r="D44" s="103"/>
      <c r="E44" s="1221" t="s">
        <v>33</v>
      </c>
      <c r="F44" s="1221"/>
      <c r="G44" s="1221"/>
      <c r="H44" s="1222"/>
      <c r="I44" s="349">
        <v>120</v>
      </c>
      <c r="J44" s="350">
        <v>118</v>
      </c>
      <c r="K44" s="350">
        <v>105</v>
      </c>
      <c r="L44" s="350">
        <v>89</v>
      </c>
      <c r="M44" s="351">
        <v>76</v>
      </c>
    </row>
    <row r="45" spans="2:13" ht="27.75" customHeight="1" x14ac:dyDescent="0.15">
      <c r="B45" s="1215"/>
      <c r="C45" s="1216"/>
      <c r="D45" s="103"/>
      <c r="E45" s="1221" t="s">
        <v>34</v>
      </c>
      <c r="F45" s="1221"/>
      <c r="G45" s="1221"/>
      <c r="H45" s="1222"/>
      <c r="I45" s="349">
        <v>688</v>
      </c>
      <c r="J45" s="350">
        <v>668</v>
      </c>
      <c r="K45" s="350">
        <v>507</v>
      </c>
      <c r="L45" s="350">
        <v>508</v>
      </c>
      <c r="M45" s="351">
        <v>532</v>
      </c>
    </row>
    <row r="46" spans="2:13" ht="27.75" customHeight="1" x14ac:dyDescent="0.15">
      <c r="B46" s="1215"/>
      <c r="C46" s="1216"/>
      <c r="D46" s="104"/>
      <c r="E46" s="1221" t="s">
        <v>35</v>
      </c>
      <c r="F46" s="1221"/>
      <c r="G46" s="1221"/>
      <c r="H46" s="1222"/>
      <c r="I46" s="349" t="s">
        <v>504</v>
      </c>
      <c r="J46" s="350" t="s">
        <v>504</v>
      </c>
      <c r="K46" s="350" t="s">
        <v>504</v>
      </c>
      <c r="L46" s="350" t="s">
        <v>504</v>
      </c>
      <c r="M46" s="351" t="s">
        <v>504</v>
      </c>
    </row>
    <row r="47" spans="2:13" ht="27.75" customHeight="1" x14ac:dyDescent="0.15">
      <c r="B47" s="1215"/>
      <c r="C47" s="1216"/>
      <c r="D47" s="105"/>
      <c r="E47" s="1223" t="s">
        <v>36</v>
      </c>
      <c r="F47" s="1224"/>
      <c r="G47" s="1224"/>
      <c r="H47" s="1225"/>
      <c r="I47" s="349" t="s">
        <v>504</v>
      </c>
      <c r="J47" s="350" t="s">
        <v>504</v>
      </c>
      <c r="K47" s="350" t="s">
        <v>504</v>
      </c>
      <c r="L47" s="350" t="s">
        <v>504</v>
      </c>
      <c r="M47" s="351" t="s">
        <v>504</v>
      </c>
    </row>
    <row r="48" spans="2:13" ht="27.75" customHeight="1" x14ac:dyDescent="0.15">
      <c r="B48" s="1215"/>
      <c r="C48" s="1216"/>
      <c r="D48" s="103"/>
      <c r="E48" s="1221" t="s">
        <v>37</v>
      </c>
      <c r="F48" s="1221"/>
      <c r="G48" s="1221"/>
      <c r="H48" s="1222"/>
      <c r="I48" s="349" t="s">
        <v>504</v>
      </c>
      <c r="J48" s="350" t="s">
        <v>504</v>
      </c>
      <c r="K48" s="350" t="s">
        <v>504</v>
      </c>
      <c r="L48" s="350" t="s">
        <v>504</v>
      </c>
      <c r="M48" s="351" t="s">
        <v>504</v>
      </c>
    </row>
    <row r="49" spans="2:13" ht="27.75" customHeight="1" x14ac:dyDescent="0.15">
      <c r="B49" s="1217"/>
      <c r="C49" s="1218"/>
      <c r="D49" s="103"/>
      <c r="E49" s="1221" t="s">
        <v>38</v>
      </c>
      <c r="F49" s="1221"/>
      <c r="G49" s="1221"/>
      <c r="H49" s="1222"/>
      <c r="I49" s="349" t="s">
        <v>504</v>
      </c>
      <c r="J49" s="350" t="s">
        <v>504</v>
      </c>
      <c r="K49" s="350" t="s">
        <v>504</v>
      </c>
      <c r="L49" s="350" t="s">
        <v>504</v>
      </c>
      <c r="M49" s="351" t="s">
        <v>504</v>
      </c>
    </row>
    <row r="50" spans="2:13" ht="27.75" customHeight="1" x14ac:dyDescent="0.15">
      <c r="B50" s="1226" t="s">
        <v>39</v>
      </c>
      <c r="C50" s="1227"/>
      <c r="D50" s="106"/>
      <c r="E50" s="1221" t="s">
        <v>40</v>
      </c>
      <c r="F50" s="1221"/>
      <c r="G50" s="1221"/>
      <c r="H50" s="1222"/>
      <c r="I50" s="349">
        <v>3536</v>
      </c>
      <c r="J50" s="350">
        <v>3494</v>
      </c>
      <c r="K50" s="350">
        <v>3534</v>
      </c>
      <c r="L50" s="350">
        <v>3897</v>
      </c>
      <c r="M50" s="351">
        <v>4328</v>
      </c>
    </row>
    <row r="51" spans="2:13" ht="27.75" customHeight="1" x14ac:dyDescent="0.15">
      <c r="B51" s="1215"/>
      <c r="C51" s="1216"/>
      <c r="D51" s="103"/>
      <c r="E51" s="1221" t="s">
        <v>41</v>
      </c>
      <c r="F51" s="1221"/>
      <c r="G51" s="1221"/>
      <c r="H51" s="1222"/>
      <c r="I51" s="349">
        <v>406</v>
      </c>
      <c r="J51" s="350">
        <v>368</v>
      </c>
      <c r="K51" s="350">
        <v>431</v>
      </c>
      <c r="L51" s="350">
        <v>515</v>
      </c>
      <c r="M51" s="351">
        <v>609</v>
      </c>
    </row>
    <row r="52" spans="2:13" ht="27.75" customHeight="1" x14ac:dyDescent="0.15">
      <c r="B52" s="1217"/>
      <c r="C52" s="1218"/>
      <c r="D52" s="103"/>
      <c r="E52" s="1221" t="s">
        <v>42</v>
      </c>
      <c r="F52" s="1221"/>
      <c r="G52" s="1221"/>
      <c r="H52" s="1222"/>
      <c r="I52" s="349">
        <v>3480</v>
      </c>
      <c r="J52" s="350">
        <v>3264</v>
      </c>
      <c r="K52" s="350">
        <v>3038</v>
      </c>
      <c r="L52" s="350">
        <v>2780</v>
      </c>
      <c r="M52" s="351">
        <v>2722</v>
      </c>
    </row>
    <row r="53" spans="2:13" ht="27.75" customHeight="1" thickBot="1" x14ac:dyDescent="0.2">
      <c r="B53" s="1228" t="s">
        <v>43</v>
      </c>
      <c r="C53" s="1229"/>
      <c r="D53" s="107"/>
      <c r="E53" s="1230" t="s">
        <v>44</v>
      </c>
      <c r="F53" s="1230"/>
      <c r="G53" s="1230"/>
      <c r="H53" s="1231"/>
      <c r="I53" s="352">
        <v>-1118</v>
      </c>
      <c r="J53" s="353">
        <v>-965</v>
      </c>
      <c r="K53" s="353">
        <v>-1274</v>
      </c>
      <c r="L53" s="353">
        <v>-1668</v>
      </c>
      <c r="M53" s="354">
        <v>-2159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apfH50TI+B4rnqN2Nxua5ekTZRLqBlZNeRM5ADuAMLYfCHJFU/iLpRugXC677Cp+tXc071SShdO1Ux0OdHcZWA==" saltValue="+amh+1PsH+oFKcb/ErCf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40" t="s">
        <v>47</v>
      </c>
      <c r="D55" s="1240"/>
      <c r="E55" s="1241"/>
      <c r="F55" s="119">
        <v>787</v>
      </c>
      <c r="G55" s="119">
        <v>778</v>
      </c>
      <c r="H55" s="120">
        <v>971</v>
      </c>
    </row>
    <row r="56" spans="2:8" ht="52.5" customHeight="1" x14ac:dyDescent="0.15">
      <c r="B56" s="121"/>
      <c r="C56" s="1242" t="s">
        <v>48</v>
      </c>
      <c r="D56" s="1242"/>
      <c r="E56" s="1243"/>
      <c r="F56" s="122">
        <v>557</v>
      </c>
      <c r="G56" s="122">
        <v>576</v>
      </c>
      <c r="H56" s="123">
        <v>576</v>
      </c>
    </row>
    <row r="57" spans="2:8" ht="53.25" customHeight="1" x14ac:dyDescent="0.15">
      <c r="B57" s="121"/>
      <c r="C57" s="1244" t="s">
        <v>49</v>
      </c>
      <c r="D57" s="1244"/>
      <c r="E57" s="1245"/>
      <c r="F57" s="124">
        <v>1853</v>
      </c>
      <c r="G57" s="124">
        <v>2188</v>
      </c>
      <c r="H57" s="125">
        <v>2403</v>
      </c>
    </row>
    <row r="58" spans="2:8" ht="45.75" customHeight="1" x14ac:dyDescent="0.15">
      <c r="B58" s="126"/>
      <c r="C58" s="1232" t="s">
        <v>578</v>
      </c>
      <c r="D58" s="1233"/>
      <c r="E58" s="1234"/>
      <c r="F58" s="127">
        <v>632</v>
      </c>
      <c r="G58" s="127">
        <v>732</v>
      </c>
      <c r="H58" s="128">
        <v>833</v>
      </c>
    </row>
    <row r="59" spans="2:8" ht="45.75" customHeight="1" x14ac:dyDescent="0.15">
      <c r="B59" s="126"/>
      <c r="C59" s="1232" t="s">
        <v>579</v>
      </c>
      <c r="D59" s="1233"/>
      <c r="E59" s="1234"/>
      <c r="F59" s="127">
        <v>455</v>
      </c>
      <c r="G59" s="127">
        <v>564</v>
      </c>
      <c r="H59" s="128">
        <v>615</v>
      </c>
    </row>
    <row r="60" spans="2:8" ht="45.75" customHeight="1" x14ac:dyDescent="0.15">
      <c r="B60" s="126"/>
      <c r="C60" s="1232" t="s">
        <v>580</v>
      </c>
      <c r="D60" s="1233"/>
      <c r="E60" s="1234"/>
      <c r="F60" s="127">
        <v>326</v>
      </c>
      <c r="G60" s="127">
        <v>349</v>
      </c>
      <c r="H60" s="128">
        <v>367</v>
      </c>
    </row>
    <row r="61" spans="2:8" ht="45.75" customHeight="1" x14ac:dyDescent="0.15">
      <c r="B61" s="126"/>
      <c r="C61" s="1232" t="s">
        <v>581</v>
      </c>
      <c r="D61" s="1233"/>
      <c r="E61" s="1234"/>
      <c r="F61" s="127">
        <v>156</v>
      </c>
      <c r="G61" s="127">
        <v>206</v>
      </c>
      <c r="H61" s="128">
        <v>237</v>
      </c>
    </row>
    <row r="62" spans="2:8" ht="45.75" customHeight="1" thickBot="1" x14ac:dyDescent="0.2">
      <c r="B62" s="129"/>
      <c r="C62" s="1235" t="s">
        <v>582</v>
      </c>
      <c r="D62" s="1236"/>
      <c r="E62" s="1237"/>
      <c r="F62" s="130">
        <v>114</v>
      </c>
      <c r="G62" s="130">
        <v>133</v>
      </c>
      <c r="H62" s="131">
        <v>144</v>
      </c>
    </row>
    <row r="63" spans="2:8" ht="52.5" customHeight="1" thickBot="1" x14ac:dyDescent="0.2">
      <c r="B63" s="132"/>
      <c r="C63" s="1238" t="s">
        <v>50</v>
      </c>
      <c r="D63" s="1238"/>
      <c r="E63" s="1239"/>
      <c r="F63" s="133">
        <v>3197</v>
      </c>
      <c r="G63" s="133">
        <v>3541</v>
      </c>
      <c r="H63" s="134">
        <v>3950</v>
      </c>
    </row>
    <row r="64" spans="2:8" x14ac:dyDescent="0.15"/>
  </sheetData>
  <sheetProtection algorithmName="SHA-512" hashValue="10KwFdy42+B7aZcxOpvqmzQvz4iAMkKNNsYn3rLofotjyQBx4syX47RStJTBszxaaj8N+COdbWmx69zi11dBWw==" saltValue="JekoGWw/SNpgHbZVMo0g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04BB-3847-4F37-B3AF-B5B450C569BA}">
  <sheetPr>
    <pageSetUpPr fitToPage="1"/>
  </sheetPr>
  <dimension ref="A1:DE85"/>
  <sheetViews>
    <sheetView showGridLines="0" tabSelected="1" zoomScale="75" zoomScaleNormal="75" zoomScaleSheetLayoutView="55" workbookViewId="0">
      <selection activeCell="BC21" sqref="BC21"/>
    </sheetView>
  </sheetViews>
  <sheetFormatPr defaultColWidth="0" defaultRowHeight="13.5" customHeight="1" zeroHeight="1" x14ac:dyDescent="0.15"/>
  <cols>
    <col min="1" max="1" width="6.375" style="365" customWidth="1"/>
    <col min="2" max="107" width="2.5" style="365" customWidth="1"/>
    <col min="108" max="108" width="6.125" style="372" customWidth="1"/>
    <col min="109" max="109" width="5.875" style="371" customWidth="1"/>
    <col min="110" max="16384" width="8.625" style="365" hidden="1"/>
  </cols>
  <sheetData>
    <row r="1" spans="1:109" ht="42.75" customHeight="1" x14ac:dyDescent="0.15">
      <c r="A1" s="363"/>
      <c r="B1" s="364"/>
      <c r="DD1" s="365"/>
      <c r="DE1" s="365"/>
    </row>
    <row r="2" spans="1:109"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09"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09" s="250"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row>
    <row r="5" spans="1:109" s="250"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row>
    <row r="6" spans="1:109" s="250"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row>
    <row r="7" spans="1:109" s="250"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row>
    <row r="8" spans="1:109" s="250"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row>
    <row r="9" spans="1:109" s="250"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row>
    <row r="10" spans="1:109" s="250"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row>
    <row r="11" spans="1:109" s="250"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row>
    <row r="12" spans="1:109" s="250"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row>
    <row r="13" spans="1:109" s="250"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row>
    <row r="14" spans="1:109" s="250"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row>
    <row r="15" spans="1:109" s="250"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row>
    <row r="16" spans="1:109" s="250"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row>
    <row r="17" spans="1:109" s="250"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row>
    <row r="18" spans="1:109" s="250"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row>
    <row r="19" spans="1:109" x14ac:dyDescent="0.15">
      <c r="DD19" s="365"/>
      <c r="DE19" s="365"/>
    </row>
    <row r="20" spans="1:109" x14ac:dyDescent="0.15">
      <c r="DD20" s="365"/>
      <c r="DE20" s="365"/>
    </row>
    <row r="21" spans="1:109" ht="17.25" customHeight="1"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row>
    <row r="22" spans="1:109" ht="17.25" customHeight="1" x14ac:dyDescent="0.15">
      <c r="B22" s="371"/>
    </row>
    <row r="23" spans="1:109" x14ac:dyDescent="0.15">
      <c r="B23" s="371"/>
    </row>
    <row r="24" spans="1:109" x14ac:dyDescent="0.15">
      <c r="B24" s="371"/>
    </row>
    <row r="25" spans="1:109" x14ac:dyDescent="0.15">
      <c r="B25" s="371"/>
    </row>
    <row r="26" spans="1:109" x14ac:dyDescent="0.15">
      <c r="B26" s="371"/>
    </row>
    <row r="27" spans="1:109" x14ac:dyDescent="0.15">
      <c r="B27" s="371"/>
    </row>
    <row r="28" spans="1:109" x14ac:dyDescent="0.15">
      <c r="B28" s="371"/>
    </row>
    <row r="29" spans="1:109" x14ac:dyDescent="0.15">
      <c r="B29" s="371"/>
    </row>
    <row r="30" spans="1:109" x14ac:dyDescent="0.15">
      <c r="B30" s="371"/>
    </row>
    <row r="31" spans="1:109" x14ac:dyDescent="0.15">
      <c r="B31" s="371"/>
    </row>
    <row r="32" spans="1:109" x14ac:dyDescent="0.15">
      <c r="B32" s="371"/>
    </row>
    <row r="33" spans="2:109" x14ac:dyDescent="0.15">
      <c r="B33" s="371"/>
    </row>
    <row r="34" spans="2:109" x14ac:dyDescent="0.15">
      <c r="B34" s="371"/>
    </row>
    <row r="35" spans="2:109" x14ac:dyDescent="0.15">
      <c r="B35" s="371"/>
    </row>
    <row r="36" spans="2:109" x14ac:dyDescent="0.15">
      <c r="B36" s="371"/>
    </row>
    <row r="37" spans="2:109" x14ac:dyDescent="0.15">
      <c r="B37" s="371"/>
    </row>
    <row r="38" spans="2:109" x14ac:dyDescent="0.15">
      <c r="B38" s="371"/>
    </row>
    <row r="39" spans="2:109" x14ac:dyDescent="0.15">
      <c r="B39" s="373"/>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5"/>
    </row>
    <row r="40" spans="2:109" x14ac:dyDescent="0.15">
      <c r="B40" s="376"/>
      <c r="DD40" s="376"/>
      <c r="DE40" s="365"/>
    </row>
    <row r="41" spans="2:109" ht="17.25" x14ac:dyDescent="0.15">
      <c r="B41" s="377" t="s">
        <v>584</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1"/>
      <c r="G42" s="378"/>
      <c r="I42" s="379"/>
      <c r="J42" s="379"/>
      <c r="K42" s="379"/>
      <c r="AM42" s="378"/>
      <c r="AN42" s="378" t="s">
        <v>585</v>
      </c>
      <c r="AP42" s="379"/>
      <c r="AQ42" s="379"/>
      <c r="AR42" s="379"/>
      <c r="AY42" s="378"/>
      <c r="BA42" s="379"/>
      <c r="BB42" s="379"/>
      <c r="BC42" s="379"/>
      <c r="BK42" s="378"/>
      <c r="BM42" s="379"/>
      <c r="BN42" s="379"/>
      <c r="BO42" s="379"/>
      <c r="BW42" s="378"/>
      <c r="BY42" s="379"/>
      <c r="BZ42" s="379"/>
      <c r="CA42" s="379"/>
      <c r="CI42" s="378"/>
      <c r="CK42" s="379"/>
      <c r="CL42" s="379"/>
      <c r="CM42" s="379"/>
      <c r="CU42" s="378"/>
      <c r="CW42" s="379"/>
      <c r="CX42" s="379"/>
      <c r="CY42" s="379"/>
    </row>
    <row r="43" spans="2:109" ht="13.5" customHeight="1" x14ac:dyDescent="0.15">
      <c r="B43" s="371"/>
      <c r="AN43" s="1246" t="s">
        <v>586</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x14ac:dyDescent="0.15">
      <c r="B44" s="371"/>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x14ac:dyDescent="0.15">
      <c r="B45" s="371"/>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x14ac:dyDescent="0.15">
      <c r="B46" s="371"/>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x14ac:dyDescent="0.15">
      <c r="B47" s="371"/>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x14ac:dyDescent="0.15">
      <c r="B48" s="371"/>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x14ac:dyDescent="0.15">
      <c r="B49" s="371"/>
      <c r="AN49" s="365" t="s">
        <v>587</v>
      </c>
    </row>
    <row r="50" spans="1:109" x14ac:dyDescent="0.15">
      <c r="B50" s="371"/>
      <c r="G50" s="1255"/>
      <c r="H50" s="1255"/>
      <c r="I50" s="1255"/>
      <c r="J50" s="1255"/>
      <c r="K50" s="381"/>
      <c r="L50" s="381"/>
      <c r="M50" s="382"/>
      <c r="N50" s="382"/>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546</v>
      </c>
      <c r="BQ50" s="1259"/>
      <c r="BR50" s="1259"/>
      <c r="BS50" s="1259"/>
      <c r="BT50" s="1259"/>
      <c r="BU50" s="1259"/>
      <c r="BV50" s="1259"/>
      <c r="BW50" s="1259"/>
      <c r="BX50" s="1259" t="s">
        <v>547</v>
      </c>
      <c r="BY50" s="1259"/>
      <c r="BZ50" s="1259"/>
      <c r="CA50" s="1259"/>
      <c r="CB50" s="1259"/>
      <c r="CC50" s="1259"/>
      <c r="CD50" s="1259"/>
      <c r="CE50" s="1259"/>
      <c r="CF50" s="1259" t="s">
        <v>548</v>
      </c>
      <c r="CG50" s="1259"/>
      <c r="CH50" s="1259"/>
      <c r="CI50" s="1259"/>
      <c r="CJ50" s="1259"/>
      <c r="CK50" s="1259"/>
      <c r="CL50" s="1259"/>
      <c r="CM50" s="1259"/>
      <c r="CN50" s="1259" t="s">
        <v>549</v>
      </c>
      <c r="CO50" s="1259"/>
      <c r="CP50" s="1259"/>
      <c r="CQ50" s="1259"/>
      <c r="CR50" s="1259"/>
      <c r="CS50" s="1259"/>
      <c r="CT50" s="1259"/>
      <c r="CU50" s="1259"/>
      <c r="CV50" s="1259" t="s">
        <v>550</v>
      </c>
      <c r="CW50" s="1259"/>
      <c r="CX50" s="1259"/>
      <c r="CY50" s="1259"/>
      <c r="CZ50" s="1259"/>
      <c r="DA50" s="1259"/>
      <c r="DB50" s="1259"/>
      <c r="DC50" s="1259"/>
    </row>
    <row r="51" spans="1:109" ht="13.5" customHeight="1" x14ac:dyDescent="0.15">
      <c r="B51" s="371"/>
      <c r="G51" s="1265"/>
      <c r="H51" s="1265"/>
      <c r="I51" s="1263"/>
      <c r="J51" s="1263"/>
      <c r="K51" s="1261"/>
      <c r="L51" s="1261"/>
      <c r="M51" s="1261"/>
      <c r="N51" s="1261"/>
      <c r="AM51" s="380"/>
      <c r="AN51" s="1262" t="s">
        <v>588</v>
      </c>
      <c r="AO51" s="1262"/>
      <c r="AP51" s="1262"/>
      <c r="AQ51" s="1262"/>
      <c r="AR51" s="1262"/>
      <c r="AS51" s="1262"/>
      <c r="AT51" s="1262"/>
      <c r="AU51" s="1262"/>
      <c r="AV51" s="1262"/>
      <c r="AW51" s="1262"/>
      <c r="AX51" s="1262"/>
      <c r="AY51" s="1262"/>
      <c r="AZ51" s="1262"/>
      <c r="BA51" s="1262"/>
      <c r="BB51" s="1262" t="s">
        <v>589</v>
      </c>
      <c r="BC51" s="1262"/>
      <c r="BD51" s="1262"/>
      <c r="BE51" s="1262"/>
      <c r="BF51" s="1262"/>
      <c r="BG51" s="1262"/>
      <c r="BH51" s="1262"/>
      <c r="BI51" s="1262"/>
      <c r="BJ51" s="1262"/>
      <c r="BK51" s="1262"/>
      <c r="BL51" s="1262"/>
      <c r="BM51" s="1262"/>
      <c r="BN51" s="1262"/>
      <c r="BO51" s="1262"/>
      <c r="BP51" s="1260"/>
      <c r="BQ51" s="1260"/>
      <c r="BR51" s="1260"/>
      <c r="BS51" s="1260"/>
      <c r="BT51" s="1260"/>
      <c r="BU51" s="1260"/>
      <c r="BV51" s="1260"/>
      <c r="BW51" s="1260"/>
      <c r="BX51" s="1260"/>
      <c r="BY51" s="1260"/>
      <c r="BZ51" s="1260"/>
      <c r="CA51" s="1260"/>
      <c r="CB51" s="1260"/>
      <c r="CC51" s="1260"/>
      <c r="CD51" s="1260"/>
      <c r="CE51" s="1260"/>
      <c r="CF51" s="1260"/>
      <c r="CG51" s="1260"/>
      <c r="CH51" s="1260"/>
      <c r="CI51" s="1260"/>
      <c r="CJ51" s="1260"/>
      <c r="CK51" s="1260"/>
      <c r="CL51" s="1260"/>
      <c r="CM51" s="1260"/>
      <c r="CN51" s="1260"/>
      <c r="CO51" s="1260"/>
      <c r="CP51" s="1260"/>
      <c r="CQ51" s="1260"/>
      <c r="CR51" s="1260"/>
      <c r="CS51" s="1260"/>
      <c r="CT51" s="1260"/>
      <c r="CU51" s="1260"/>
      <c r="CV51" s="1260"/>
      <c r="CW51" s="1260"/>
      <c r="CX51" s="1260"/>
      <c r="CY51" s="1260"/>
      <c r="CZ51" s="1260"/>
      <c r="DA51" s="1260"/>
      <c r="DB51" s="1260"/>
      <c r="DC51" s="1260"/>
    </row>
    <row r="52" spans="1:109" x14ac:dyDescent="0.15">
      <c r="B52" s="371"/>
      <c r="G52" s="1265"/>
      <c r="H52" s="1265"/>
      <c r="I52" s="1263"/>
      <c r="J52" s="1263"/>
      <c r="K52" s="1261"/>
      <c r="L52" s="1261"/>
      <c r="M52" s="1261"/>
      <c r="N52" s="1261"/>
      <c r="AM52" s="380"/>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0"/>
      <c r="BQ52" s="1260"/>
      <c r="BR52" s="1260"/>
      <c r="BS52" s="1260"/>
      <c r="BT52" s="1260"/>
      <c r="BU52" s="1260"/>
      <c r="BV52" s="1260"/>
      <c r="BW52" s="1260"/>
      <c r="BX52" s="1260"/>
      <c r="BY52" s="1260"/>
      <c r="BZ52" s="1260"/>
      <c r="CA52" s="1260"/>
      <c r="CB52" s="1260"/>
      <c r="CC52" s="1260"/>
      <c r="CD52" s="1260"/>
      <c r="CE52" s="1260"/>
      <c r="CF52" s="1260"/>
      <c r="CG52" s="1260"/>
      <c r="CH52" s="1260"/>
      <c r="CI52" s="1260"/>
      <c r="CJ52" s="1260"/>
      <c r="CK52" s="1260"/>
      <c r="CL52" s="1260"/>
      <c r="CM52" s="1260"/>
      <c r="CN52" s="1260"/>
      <c r="CO52" s="1260"/>
      <c r="CP52" s="1260"/>
      <c r="CQ52" s="1260"/>
      <c r="CR52" s="1260"/>
      <c r="CS52" s="1260"/>
      <c r="CT52" s="1260"/>
      <c r="CU52" s="1260"/>
      <c r="CV52" s="1260"/>
      <c r="CW52" s="1260"/>
      <c r="CX52" s="1260"/>
      <c r="CY52" s="1260"/>
      <c r="CZ52" s="1260"/>
      <c r="DA52" s="1260"/>
      <c r="DB52" s="1260"/>
      <c r="DC52" s="1260"/>
    </row>
    <row r="53" spans="1:109" x14ac:dyDescent="0.15">
      <c r="A53" s="379"/>
      <c r="B53" s="371"/>
      <c r="G53" s="1265"/>
      <c r="H53" s="1265"/>
      <c r="I53" s="1255"/>
      <c r="J53" s="1255"/>
      <c r="K53" s="1261"/>
      <c r="L53" s="1261"/>
      <c r="M53" s="1261"/>
      <c r="N53" s="1261"/>
      <c r="AM53" s="380"/>
      <c r="AN53" s="1262"/>
      <c r="AO53" s="1262"/>
      <c r="AP53" s="1262"/>
      <c r="AQ53" s="1262"/>
      <c r="AR53" s="1262"/>
      <c r="AS53" s="1262"/>
      <c r="AT53" s="1262"/>
      <c r="AU53" s="1262"/>
      <c r="AV53" s="1262"/>
      <c r="AW53" s="1262"/>
      <c r="AX53" s="1262"/>
      <c r="AY53" s="1262"/>
      <c r="AZ53" s="1262"/>
      <c r="BA53" s="1262"/>
      <c r="BB53" s="1262" t="s">
        <v>590</v>
      </c>
      <c r="BC53" s="1262"/>
      <c r="BD53" s="1262"/>
      <c r="BE53" s="1262"/>
      <c r="BF53" s="1262"/>
      <c r="BG53" s="1262"/>
      <c r="BH53" s="1262"/>
      <c r="BI53" s="1262"/>
      <c r="BJ53" s="1262"/>
      <c r="BK53" s="1262"/>
      <c r="BL53" s="1262"/>
      <c r="BM53" s="1262"/>
      <c r="BN53" s="1262"/>
      <c r="BO53" s="1262"/>
      <c r="BP53" s="1260">
        <v>58.2</v>
      </c>
      <c r="BQ53" s="1260"/>
      <c r="BR53" s="1260"/>
      <c r="BS53" s="1260"/>
      <c r="BT53" s="1260"/>
      <c r="BU53" s="1260"/>
      <c r="BV53" s="1260"/>
      <c r="BW53" s="1260"/>
      <c r="BX53" s="1260">
        <v>55.4</v>
      </c>
      <c r="BY53" s="1260"/>
      <c r="BZ53" s="1260"/>
      <c r="CA53" s="1260"/>
      <c r="CB53" s="1260"/>
      <c r="CC53" s="1260"/>
      <c r="CD53" s="1260"/>
      <c r="CE53" s="1260"/>
      <c r="CF53" s="1260">
        <v>60.6</v>
      </c>
      <c r="CG53" s="1260"/>
      <c r="CH53" s="1260"/>
      <c r="CI53" s="1260"/>
      <c r="CJ53" s="1260"/>
      <c r="CK53" s="1260"/>
      <c r="CL53" s="1260"/>
      <c r="CM53" s="1260"/>
      <c r="CN53" s="1260">
        <v>61.7</v>
      </c>
      <c r="CO53" s="1260"/>
      <c r="CP53" s="1260"/>
      <c r="CQ53" s="1260"/>
      <c r="CR53" s="1260"/>
      <c r="CS53" s="1260"/>
      <c r="CT53" s="1260"/>
      <c r="CU53" s="1260"/>
      <c r="CV53" s="1260">
        <v>64</v>
      </c>
      <c r="CW53" s="1260"/>
      <c r="CX53" s="1260"/>
      <c r="CY53" s="1260"/>
      <c r="CZ53" s="1260"/>
      <c r="DA53" s="1260"/>
      <c r="DB53" s="1260"/>
      <c r="DC53" s="1260"/>
    </row>
    <row r="54" spans="1:109" x14ac:dyDescent="0.15">
      <c r="A54" s="379"/>
      <c r="B54" s="371"/>
      <c r="G54" s="1265"/>
      <c r="H54" s="1265"/>
      <c r="I54" s="1255"/>
      <c r="J54" s="1255"/>
      <c r="K54" s="1261"/>
      <c r="L54" s="1261"/>
      <c r="M54" s="1261"/>
      <c r="N54" s="1261"/>
      <c r="AM54" s="380"/>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60"/>
      <c r="BQ54" s="1260"/>
      <c r="BR54" s="1260"/>
      <c r="BS54" s="1260"/>
      <c r="BT54" s="1260"/>
      <c r="BU54" s="1260"/>
      <c r="BV54" s="1260"/>
      <c r="BW54" s="1260"/>
      <c r="BX54" s="1260"/>
      <c r="BY54" s="1260"/>
      <c r="BZ54" s="1260"/>
      <c r="CA54" s="1260"/>
      <c r="CB54" s="1260"/>
      <c r="CC54" s="1260"/>
      <c r="CD54" s="1260"/>
      <c r="CE54" s="1260"/>
      <c r="CF54" s="1260"/>
      <c r="CG54" s="1260"/>
      <c r="CH54" s="1260"/>
      <c r="CI54" s="1260"/>
      <c r="CJ54" s="1260"/>
      <c r="CK54" s="1260"/>
      <c r="CL54" s="1260"/>
      <c r="CM54" s="1260"/>
      <c r="CN54" s="1260"/>
      <c r="CO54" s="1260"/>
      <c r="CP54" s="1260"/>
      <c r="CQ54" s="1260"/>
      <c r="CR54" s="1260"/>
      <c r="CS54" s="1260"/>
      <c r="CT54" s="1260"/>
      <c r="CU54" s="1260"/>
      <c r="CV54" s="1260"/>
      <c r="CW54" s="1260"/>
      <c r="CX54" s="1260"/>
      <c r="CY54" s="1260"/>
      <c r="CZ54" s="1260"/>
      <c r="DA54" s="1260"/>
      <c r="DB54" s="1260"/>
      <c r="DC54" s="1260"/>
    </row>
    <row r="55" spans="1:109" x14ac:dyDescent="0.15">
      <c r="A55" s="379"/>
      <c r="B55" s="371"/>
      <c r="G55" s="1255"/>
      <c r="H55" s="1255"/>
      <c r="I55" s="1255"/>
      <c r="J55" s="1255"/>
      <c r="K55" s="1261"/>
      <c r="L55" s="1261"/>
      <c r="M55" s="1261"/>
      <c r="N55" s="1261"/>
      <c r="AN55" s="1259" t="s">
        <v>591</v>
      </c>
      <c r="AO55" s="1259"/>
      <c r="AP55" s="1259"/>
      <c r="AQ55" s="1259"/>
      <c r="AR55" s="1259"/>
      <c r="AS55" s="1259"/>
      <c r="AT55" s="1259"/>
      <c r="AU55" s="1259"/>
      <c r="AV55" s="1259"/>
      <c r="AW55" s="1259"/>
      <c r="AX55" s="1259"/>
      <c r="AY55" s="1259"/>
      <c r="AZ55" s="1259"/>
      <c r="BA55" s="1259"/>
      <c r="BB55" s="1262" t="s">
        <v>589</v>
      </c>
      <c r="BC55" s="1262"/>
      <c r="BD55" s="1262"/>
      <c r="BE55" s="1262"/>
      <c r="BF55" s="1262"/>
      <c r="BG55" s="1262"/>
      <c r="BH55" s="1262"/>
      <c r="BI55" s="1262"/>
      <c r="BJ55" s="1262"/>
      <c r="BK55" s="1262"/>
      <c r="BL55" s="1262"/>
      <c r="BM55" s="1262"/>
      <c r="BN55" s="1262"/>
      <c r="BO55" s="1262"/>
      <c r="BP55" s="1260">
        <v>0</v>
      </c>
      <c r="BQ55" s="1260"/>
      <c r="BR55" s="1260"/>
      <c r="BS55" s="1260"/>
      <c r="BT55" s="1260"/>
      <c r="BU55" s="1260"/>
      <c r="BV55" s="1260"/>
      <c r="BW55" s="1260"/>
      <c r="BX55" s="1260">
        <v>0</v>
      </c>
      <c r="BY55" s="1260"/>
      <c r="BZ55" s="1260"/>
      <c r="CA55" s="1260"/>
      <c r="CB55" s="1260"/>
      <c r="CC55" s="1260"/>
      <c r="CD55" s="1260"/>
      <c r="CE55" s="1260"/>
      <c r="CF55" s="1260">
        <v>0</v>
      </c>
      <c r="CG55" s="1260"/>
      <c r="CH55" s="1260"/>
      <c r="CI55" s="1260"/>
      <c r="CJ55" s="1260"/>
      <c r="CK55" s="1260"/>
      <c r="CL55" s="1260"/>
      <c r="CM55" s="1260"/>
      <c r="CN55" s="1260">
        <v>0</v>
      </c>
      <c r="CO55" s="1260"/>
      <c r="CP55" s="1260"/>
      <c r="CQ55" s="1260"/>
      <c r="CR55" s="1260"/>
      <c r="CS55" s="1260"/>
      <c r="CT55" s="1260"/>
      <c r="CU55" s="1260"/>
      <c r="CV55" s="1260">
        <v>0</v>
      </c>
      <c r="CW55" s="1260"/>
      <c r="CX55" s="1260"/>
      <c r="CY55" s="1260"/>
      <c r="CZ55" s="1260"/>
      <c r="DA55" s="1260"/>
      <c r="DB55" s="1260"/>
      <c r="DC55" s="1260"/>
    </row>
    <row r="56" spans="1:109" x14ac:dyDescent="0.15">
      <c r="A56" s="379"/>
      <c r="B56" s="371"/>
      <c r="G56" s="1255"/>
      <c r="H56" s="1255"/>
      <c r="I56" s="1255"/>
      <c r="J56" s="1255"/>
      <c r="K56" s="1261"/>
      <c r="L56" s="1261"/>
      <c r="M56" s="1261"/>
      <c r="N56" s="1261"/>
      <c r="AN56" s="1259"/>
      <c r="AO56" s="1259"/>
      <c r="AP56" s="1259"/>
      <c r="AQ56" s="1259"/>
      <c r="AR56" s="1259"/>
      <c r="AS56" s="1259"/>
      <c r="AT56" s="1259"/>
      <c r="AU56" s="1259"/>
      <c r="AV56" s="1259"/>
      <c r="AW56" s="1259"/>
      <c r="AX56" s="1259"/>
      <c r="AY56" s="1259"/>
      <c r="AZ56" s="1259"/>
      <c r="BA56" s="1259"/>
      <c r="BB56" s="1262"/>
      <c r="BC56" s="1262"/>
      <c r="BD56" s="1262"/>
      <c r="BE56" s="1262"/>
      <c r="BF56" s="1262"/>
      <c r="BG56" s="1262"/>
      <c r="BH56" s="1262"/>
      <c r="BI56" s="1262"/>
      <c r="BJ56" s="1262"/>
      <c r="BK56" s="1262"/>
      <c r="BL56" s="1262"/>
      <c r="BM56" s="1262"/>
      <c r="BN56" s="1262"/>
      <c r="BO56" s="1262"/>
      <c r="BP56" s="1260"/>
      <c r="BQ56" s="1260"/>
      <c r="BR56" s="1260"/>
      <c r="BS56" s="1260"/>
      <c r="BT56" s="1260"/>
      <c r="BU56" s="1260"/>
      <c r="BV56" s="1260"/>
      <c r="BW56" s="1260"/>
      <c r="BX56" s="1260"/>
      <c r="BY56" s="1260"/>
      <c r="BZ56" s="1260"/>
      <c r="CA56" s="1260"/>
      <c r="CB56" s="1260"/>
      <c r="CC56" s="1260"/>
      <c r="CD56" s="1260"/>
      <c r="CE56" s="1260"/>
      <c r="CF56" s="1260"/>
      <c r="CG56" s="1260"/>
      <c r="CH56" s="1260"/>
      <c r="CI56" s="1260"/>
      <c r="CJ56" s="1260"/>
      <c r="CK56" s="1260"/>
      <c r="CL56" s="1260"/>
      <c r="CM56" s="1260"/>
      <c r="CN56" s="1260"/>
      <c r="CO56" s="1260"/>
      <c r="CP56" s="1260"/>
      <c r="CQ56" s="1260"/>
      <c r="CR56" s="1260"/>
      <c r="CS56" s="1260"/>
      <c r="CT56" s="1260"/>
      <c r="CU56" s="1260"/>
      <c r="CV56" s="1260"/>
      <c r="CW56" s="1260"/>
      <c r="CX56" s="1260"/>
      <c r="CY56" s="1260"/>
      <c r="CZ56" s="1260"/>
      <c r="DA56" s="1260"/>
      <c r="DB56" s="1260"/>
      <c r="DC56" s="1260"/>
    </row>
    <row r="57" spans="1:109" s="379" customFormat="1" x14ac:dyDescent="0.15">
      <c r="B57" s="383"/>
      <c r="G57" s="1255"/>
      <c r="H57" s="1255"/>
      <c r="I57" s="1264"/>
      <c r="J57" s="1264"/>
      <c r="K57" s="1261"/>
      <c r="L57" s="1261"/>
      <c r="M57" s="1261"/>
      <c r="N57" s="1261"/>
      <c r="AM57" s="365"/>
      <c r="AN57" s="1259"/>
      <c r="AO57" s="1259"/>
      <c r="AP57" s="1259"/>
      <c r="AQ57" s="1259"/>
      <c r="AR57" s="1259"/>
      <c r="AS57" s="1259"/>
      <c r="AT57" s="1259"/>
      <c r="AU57" s="1259"/>
      <c r="AV57" s="1259"/>
      <c r="AW57" s="1259"/>
      <c r="AX57" s="1259"/>
      <c r="AY57" s="1259"/>
      <c r="AZ57" s="1259"/>
      <c r="BA57" s="1259"/>
      <c r="BB57" s="1262" t="s">
        <v>590</v>
      </c>
      <c r="BC57" s="1262"/>
      <c r="BD57" s="1262"/>
      <c r="BE57" s="1262"/>
      <c r="BF57" s="1262"/>
      <c r="BG57" s="1262"/>
      <c r="BH57" s="1262"/>
      <c r="BI57" s="1262"/>
      <c r="BJ57" s="1262"/>
      <c r="BK57" s="1262"/>
      <c r="BL57" s="1262"/>
      <c r="BM57" s="1262"/>
      <c r="BN57" s="1262"/>
      <c r="BO57" s="1262"/>
      <c r="BP57" s="1260">
        <v>57.7</v>
      </c>
      <c r="BQ57" s="1260"/>
      <c r="BR57" s="1260"/>
      <c r="BS57" s="1260"/>
      <c r="BT57" s="1260"/>
      <c r="BU57" s="1260"/>
      <c r="BV57" s="1260"/>
      <c r="BW57" s="1260"/>
      <c r="BX57" s="1260">
        <v>59.3</v>
      </c>
      <c r="BY57" s="1260"/>
      <c r="BZ57" s="1260"/>
      <c r="CA57" s="1260"/>
      <c r="CB57" s="1260"/>
      <c r="CC57" s="1260"/>
      <c r="CD57" s="1260"/>
      <c r="CE57" s="1260"/>
      <c r="CF57" s="1260">
        <v>60.4</v>
      </c>
      <c r="CG57" s="1260"/>
      <c r="CH57" s="1260"/>
      <c r="CI57" s="1260"/>
      <c r="CJ57" s="1260"/>
      <c r="CK57" s="1260"/>
      <c r="CL57" s="1260"/>
      <c r="CM57" s="1260"/>
      <c r="CN57" s="1260">
        <v>61.1</v>
      </c>
      <c r="CO57" s="1260"/>
      <c r="CP57" s="1260"/>
      <c r="CQ57" s="1260"/>
      <c r="CR57" s="1260"/>
      <c r="CS57" s="1260"/>
      <c r="CT57" s="1260"/>
      <c r="CU57" s="1260"/>
      <c r="CV57" s="1260">
        <v>62.3</v>
      </c>
      <c r="CW57" s="1260"/>
      <c r="CX57" s="1260"/>
      <c r="CY57" s="1260"/>
      <c r="CZ57" s="1260"/>
      <c r="DA57" s="1260"/>
      <c r="DB57" s="1260"/>
      <c r="DC57" s="1260"/>
      <c r="DD57" s="384"/>
      <c r="DE57" s="383"/>
    </row>
    <row r="58" spans="1:109" s="379" customFormat="1" x14ac:dyDescent="0.15">
      <c r="A58" s="365"/>
      <c r="B58" s="383"/>
      <c r="G58" s="1255"/>
      <c r="H58" s="1255"/>
      <c r="I58" s="1264"/>
      <c r="J58" s="1264"/>
      <c r="K58" s="1261"/>
      <c r="L58" s="1261"/>
      <c r="M58" s="1261"/>
      <c r="N58" s="1261"/>
      <c r="AM58" s="365"/>
      <c r="AN58" s="1259"/>
      <c r="AO58" s="1259"/>
      <c r="AP58" s="1259"/>
      <c r="AQ58" s="1259"/>
      <c r="AR58" s="1259"/>
      <c r="AS58" s="1259"/>
      <c r="AT58" s="1259"/>
      <c r="AU58" s="1259"/>
      <c r="AV58" s="1259"/>
      <c r="AW58" s="1259"/>
      <c r="AX58" s="1259"/>
      <c r="AY58" s="1259"/>
      <c r="AZ58" s="1259"/>
      <c r="BA58" s="1259"/>
      <c r="BB58" s="1262"/>
      <c r="BC58" s="1262"/>
      <c r="BD58" s="1262"/>
      <c r="BE58" s="1262"/>
      <c r="BF58" s="1262"/>
      <c r="BG58" s="1262"/>
      <c r="BH58" s="1262"/>
      <c r="BI58" s="1262"/>
      <c r="BJ58" s="1262"/>
      <c r="BK58" s="1262"/>
      <c r="BL58" s="1262"/>
      <c r="BM58" s="1262"/>
      <c r="BN58" s="1262"/>
      <c r="BO58" s="1262"/>
      <c r="BP58" s="1260"/>
      <c r="BQ58" s="1260"/>
      <c r="BR58" s="1260"/>
      <c r="BS58" s="1260"/>
      <c r="BT58" s="1260"/>
      <c r="BU58" s="1260"/>
      <c r="BV58" s="1260"/>
      <c r="BW58" s="1260"/>
      <c r="BX58" s="1260"/>
      <c r="BY58" s="1260"/>
      <c r="BZ58" s="1260"/>
      <c r="CA58" s="1260"/>
      <c r="CB58" s="1260"/>
      <c r="CC58" s="1260"/>
      <c r="CD58" s="1260"/>
      <c r="CE58" s="1260"/>
      <c r="CF58" s="1260"/>
      <c r="CG58" s="1260"/>
      <c r="CH58" s="1260"/>
      <c r="CI58" s="1260"/>
      <c r="CJ58" s="1260"/>
      <c r="CK58" s="1260"/>
      <c r="CL58" s="1260"/>
      <c r="CM58" s="1260"/>
      <c r="CN58" s="1260"/>
      <c r="CO58" s="1260"/>
      <c r="CP58" s="1260"/>
      <c r="CQ58" s="1260"/>
      <c r="CR58" s="1260"/>
      <c r="CS58" s="1260"/>
      <c r="CT58" s="1260"/>
      <c r="CU58" s="1260"/>
      <c r="CV58" s="1260"/>
      <c r="CW58" s="1260"/>
      <c r="CX58" s="1260"/>
      <c r="CY58" s="1260"/>
      <c r="CZ58" s="1260"/>
      <c r="DA58" s="1260"/>
      <c r="DB58" s="1260"/>
      <c r="DC58" s="1260"/>
      <c r="DD58" s="384"/>
      <c r="DE58" s="383"/>
    </row>
    <row r="59" spans="1:109" s="379" customFormat="1" x14ac:dyDescent="0.15">
      <c r="A59" s="365"/>
      <c r="B59" s="383"/>
      <c r="K59" s="385"/>
      <c r="L59" s="385"/>
      <c r="M59" s="385"/>
      <c r="N59" s="385"/>
      <c r="AQ59" s="385"/>
      <c r="AR59" s="385"/>
      <c r="AS59" s="385"/>
      <c r="AT59" s="385"/>
      <c r="BC59" s="385"/>
      <c r="BD59" s="385"/>
      <c r="BE59" s="385"/>
      <c r="BF59" s="385"/>
      <c r="BO59" s="385"/>
      <c r="BP59" s="385"/>
      <c r="BQ59" s="385"/>
      <c r="BR59" s="385"/>
      <c r="CA59" s="385"/>
      <c r="CB59" s="385"/>
      <c r="CC59" s="385"/>
      <c r="CD59" s="385"/>
      <c r="CM59" s="385"/>
      <c r="CN59" s="385"/>
      <c r="CO59" s="385"/>
      <c r="CP59" s="385"/>
      <c r="CY59" s="385"/>
      <c r="CZ59" s="385"/>
      <c r="DA59" s="385"/>
      <c r="DB59" s="385"/>
      <c r="DC59" s="385"/>
      <c r="DD59" s="384"/>
      <c r="DE59" s="383"/>
    </row>
    <row r="60" spans="1:109" s="379" customFormat="1" x14ac:dyDescent="0.15">
      <c r="A60" s="365"/>
      <c r="B60" s="383"/>
      <c r="K60" s="385"/>
      <c r="L60" s="385"/>
      <c r="M60" s="385"/>
      <c r="N60" s="385"/>
      <c r="AQ60" s="385"/>
      <c r="AR60" s="385"/>
      <c r="AS60" s="385"/>
      <c r="AT60" s="385"/>
      <c r="BC60" s="385"/>
      <c r="BD60" s="385"/>
      <c r="BE60" s="385"/>
      <c r="BF60" s="385"/>
      <c r="BO60" s="385"/>
      <c r="BP60" s="385"/>
      <c r="BQ60" s="385"/>
      <c r="BR60" s="385"/>
      <c r="CA60" s="385"/>
      <c r="CB60" s="385"/>
      <c r="CC60" s="385"/>
      <c r="CD60" s="385"/>
      <c r="CM60" s="385"/>
      <c r="CN60" s="385"/>
      <c r="CO60" s="385"/>
      <c r="CP60" s="385"/>
      <c r="CY60" s="385"/>
      <c r="CZ60" s="385"/>
      <c r="DA60" s="385"/>
      <c r="DB60" s="385"/>
      <c r="DC60" s="385"/>
      <c r="DD60" s="384"/>
      <c r="DE60" s="383"/>
    </row>
    <row r="61" spans="1:109" s="379" customFormat="1" x14ac:dyDescent="0.15">
      <c r="A61" s="365"/>
      <c r="B61" s="386"/>
      <c r="C61" s="387"/>
      <c r="D61" s="387"/>
      <c r="E61" s="387"/>
      <c r="F61" s="387"/>
      <c r="G61" s="387"/>
      <c r="H61" s="387"/>
      <c r="I61" s="387"/>
      <c r="J61" s="387"/>
      <c r="K61" s="387"/>
      <c r="L61" s="387"/>
      <c r="M61" s="388"/>
      <c r="N61" s="388"/>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8"/>
      <c r="AT61" s="388"/>
      <c r="AU61" s="387"/>
      <c r="AV61" s="387"/>
      <c r="AW61" s="387"/>
      <c r="AX61" s="387"/>
      <c r="AY61" s="387"/>
      <c r="AZ61" s="387"/>
      <c r="BA61" s="387"/>
      <c r="BB61" s="387"/>
      <c r="BC61" s="387"/>
      <c r="BD61" s="387"/>
      <c r="BE61" s="388"/>
      <c r="BF61" s="388"/>
      <c r="BG61" s="387"/>
      <c r="BH61" s="387"/>
      <c r="BI61" s="387"/>
      <c r="BJ61" s="387"/>
      <c r="BK61" s="387"/>
      <c r="BL61" s="387"/>
      <c r="BM61" s="387"/>
      <c r="BN61" s="387"/>
      <c r="BO61" s="387"/>
      <c r="BP61" s="387"/>
      <c r="BQ61" s="388"/>
      <c r="BR61" s="388"/>
      <c r="BS61" s="387"/>
      <c r="BT61" s="387"/>
      <c r="BU61" s="387"/>
      <c r="BV61" s="387"/>
      <c r="BW61" s="387"/>
      <c r="BX61" s="387"/>
      <c r="BY61" s="387"/>
      <c r="BZ61" s="387"/>
      <c r="CA61" s="387"/>
      <c r="CB61" s="387"/>
      <c r="CC61" s="388"/>
      <c r="CD61" s="388"/>
      <c r="CE61" s="387"/>
      <c r="CF61" s="387"/>
      <c r="CG61" s="387"/>
      <c r="CH61" s="387"/>
      <c r="CI61" s="387"/>
      <c r="CJ61" s="387"/>
      <c r="CK61" s="387"/>
      <c r="CL61" s="387"/>
      <c r="CM61" s="387"/>
      <c r="CN61" s="387"/>
      <c r="CO61" s="388"/>
      <c r="CP61" s="388"/>
      <c r="CQ61" s="387"/>
      <c r="CR61" s="387"/>
      <c r="CS61" s="387"/>
      <c r="CT61" s="387"/>
      <c r="CU61" s="387"/>
      <c r="CV61" s="387"/>
      <c r="CW61" s="387"/>
      <c r="CX61" s="387"/>
      <c r="CY61" s="387"/>
      <c r="CZ61" s="387"/>
      <c r="DA61" s="388"/>
      <c r="DB61" s="388"/>
      <c r="DC61" s="388"/>
      <c r="DD61" s="389"/>
      <c r="DE61" s="383"/>
    </row>
    <row r="62" spans="1:109" x14ac:dyDescent="0.15">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65"/>
    </row>
    <row r="63" spans="1:109" ht="17.25" x14ac:dyDescent="0.15">
      <c r="B63" s="390" t="s">
        <v>592</v>
      </c>
    </row>
    <row r="64" spans="1:109" x14ac:dyDescent="0.15">
      <c r="B64" s="371"/>
      <c r="G64" s="378"/>
      <c r="I64" s="391"/>
      <c r="J64" s="391"/>
      <c r="K64" s="391"/>
      <c r="L64" s="391"/>
      <c r="M64" s="391"/>
      <c r="N64" s="392"/>
      <c r="AM64" s="378"/>
      <c r="AN64" s="378" t="s">
        <v>585</v>
      </c>
      <c r="AP64" s="379"/>
      <c r="AQ64" s="379"/>
      <c r="AR64" s="379"/>
      <c r="AY64" s="378"/>
      <c r="BA64" s="379"/>
      <c r="BB64" s="379"/>
      <c r="BC64" s="379"/>
      <c r="BK64" s="378"/>
      <c r="BM64" s="379"/>
      <c r="BN64" s="379"/>
      <c r="BO64" s="379"/>
      <c r="BW64" s="378"/>
      <c r="BY64" s="379"/>
      <c r="BZ64" s="379"/>
      <c r="CA64" s="379"/>
      <c r="CI64" s="378"/>
      <c r="CK64" s="379"/>
      <c r="CL64" s="379"/>
      <c r="CM64" s="379"/>
      <c r="CU64" s="378"/>
      <c r="CW64" s="379"/>
      <c r="CX64" s="379"/>
      <c r="CY64" s="379"/>
    </row>
    <row r="65" spans="2:107" x14ac:dyDescent="0.15">
      <c r="B65" s="371"/>
      <c r="AN65" s="1246" t="s">
        <v>586</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x14ac:dyDescent="0.15">
      <c r="B66" s="371"/>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x14ac:dyDescent="0.15">
      <c r="B67" s="371"/>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x14ac:dyDescent="0.15">
      <c r="B68" s="371"/>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x14ac:dyDescent="0.15">
      <c r="B69" s="371"/>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x14ac:dyDescent="0.15">
      <c r="B70" s="371"/>
      <c r="H70" s="393"/>
      <c r="I70" s="393"/>
      <c r="J70" s="394"/>
      <c r="K70" s="394"/>
      <c r="L70" s="395"/>
      <c r="M70" s="394"/>
      <c r="N70" s="395"/>
      <c r="AN70" s="380"/>
      <c r="AO70" s="380"/>
      <c r="AP70" s="380"/>
      <c r="AZ70" s="380"/>
      <c r="BA70" s="380"/>
      <c r="BB70" s="380"/>
      <c r="BL70" s="380"/>
      <c r="BM70" s="380"/>
      <c r="BN70" s="380"/>
      <c r="BX70" s="380"/>
      <c r="BY70" s="380"/>
      <c r="BZ70" s="380"/>
      <c r="CJ70" s="380"/>
      <c r="CK70" s="380"/>
      <c r="CL70" s="380"/>
      <c r="CV70" s="380"/>
      <c r="CW70" s="380"/>
      <c r="CX70" s="380"/>
    </row>
    <row r="71" spans="2:107" x14ac:dyDescent="0.15">
      <c r="B71" s="371"/>
      <c r="G71" s="396"/>
      <c r="I71" s="397"/>
      <c r="J71" s="394"/>
      <c r="K71" s="394"/>
      <c r="L71" s="395"/>
      <c r="M71" s="394"/>
      <c r="N71" s="395"/>
      <c r="AM71" s="396"/>
      <c r="AN71" s="365" t="s">
        <v>587</v>
      </c>
    </row>
    <row r="72" spans="2:107" x14ac:dyDescent="0.15">
      <c r="B72" s="371"/>
      <c r="G72" s="1255"/>
      <c r="H72" s="1255"/>
      <c r="I72" s="1255"/>
      <c r="J72" s="1255"/>
      <c r="K72" s="381"/>
      <c r="L72" s="381"/>
      <c r="M72" s="382"/>
      <c r="N72" s="382"/>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546</v>
      </c>
      <c r="BQ72" s="1259"/>
      <c r="BR72" s="1259"/>
      <c r="BS72" s="1259"/>
      <c r="BT72" s="1259"/>
      <c r="BU72" s="1259"/>
      <c r="BV72" s="1259"/>
      <c r="BW72" s="1259"/>
      <c r="BX72" s="1259" t="s">
        <v>547</v>
      </c>
      <c r="BY72" s="1259"/>
      <c r="BZ72" s="1259"/>
      <c r="CA72" s="1259"/>
      <c r="CB72" s="1259"/>
      <c r="CC72" s="1259"/>
      <c r="CD72" s="1259"/>
      <c r="CE72" s="1259"/>
      <c r="CF72" s="1259" t="s">
        <v>548</v>
      </c>
      <c r="CG72" s="1259"/>
      <c r="CH72" s="1259"/>
      <c r="CI72" s="1259"/>
      <c r="CJ72" s="1259"/>
      <c r="CK72" s="1259"/>
      <c r="CL72" s="1259"/>
      <c r="CM72" s="1259"/>
      <c r="CN72" s="1259" t="s">
        <v>549</v>
      </c>
      <c r="CO72" s="1259"/>
      <c r="CP72" s="1259"/>
      <c r="CQ72" s="1259"/>
      <c r="CR72" s="1259"/>
      <c r="CS72" s="1259"/>
      <c r="CT72" s="1259"/>
      <c r="CU72" s="1259"/>
      <c r="CV72" s="1259" t="s">
        <v>550</v>
      </c>
      <c r="CW72" s="1259"/>
      <c r="CX72" s="1259"/>
      <c r="CY72" s="1259"/>
      <c r="CZ72" s="1259"/>
      <c r="DA72" s="1259"/>
      <c r="DB72" s="1259"/>
      <c r="DC72" s="1259"/>
    </row>
    <row r="73" spans="2:107" x14ac:dyDescent="0.15">
      <c r="B73" s="371"/>
      <c r="G73" s="1265"/>
      <c r="H73" s="1265"/>
      <c r="I73" s="1265"/>
      <c r="J73" s="1265"/>
      <c r="K73" s="1266"/>
      <c r="L73" s="1266"/>
      <c r="M73" s="1266"/>
      <c r="N73" s="1266"/>
      <c r="AM73" s="380"/>
      <c r="AN73" s="1262" t="s">
        <v>588</v>
      </c>
      <c r="AO73" s="1262"/>
      <c r="AP73" s="1262"/>
      <c r="AQ73" s="1262"/>
      <c r="AR73" s="1262"/>
      <c r="AS73" s="1262"/>
      <c r="AT73" s="1262"/>
      <c r="AU73" s="1262"/>
      <c r="AV73" s="1262"/>
      <c r="AW73" s="1262"/>
      <c r="AX73" s="1262"/>
      <c r="AY73" s="1262"/>
      <c r="AZ73" s="1262"/>
      <c r="BA73" s="1262"/>
      <c r="BB73" s="1262" t="s">
        <v>589</v>
      </c>
      <c r="BC73" s="1262"/>
      <c r="BD73" s="1262"/>
      <c r="BE73" s="1262"/>
      <c r="BF73" s="1262"/>
      <c r="BG73" s="1262"/>
      <c r="BH73" s="1262"/>
      <c r="BI73" s="1262"/>
      <c r="BJ73" s="1262"/>
      <c r="BK73" s="1262"/>
      <c r="BL73" s="1262"/>
      <c r="BM73" s="1262"/>
      <c r="BN73" s="1262"/>
      <c r="BO73" s="1262"/>
      <c r="BP73" s="1260"/>
      <c r="BQ73" s="1260"/>
      <c r="BR73" s="1260"/>
      <c r="BS73" s="1260"/>
      <c r="BT73" s="1260"/>
      <c r="BU73" s="1260"/>
      <c r="BV73" s="1260"/>
      <c r="BW73" s="1260"/>
      <c r="BX73" s="1260"/>
      <c r="BY73" s="1260"/>
      <c r="BZ73" s="1260"/>
      <c r="CA73" s="1260"/>
      <c r="CB73" s="1260"/>
      <c r="CC73" s="1260"/>
      <c r="CD73" s="1260"/>
      <c r="CE73" s="1260"/>
      <c r="CF73" s="1260"/>
      <c r="CG73" s="1260"/>
      <c r="CH73" s="1260"/>
      <c r="CI73" s="1260"/>
      <c r="CJ73" s="1260"/>
      <c r="CK73" s="1260"/>
      <c r="CL73" s="1260"/>
      <c r="CM73" s="1260"/>
      <c r="CN73" s="1260"/>
      <c r="CO73" s="1260"/>
      <c r="CP73" s="1260"/>
      <c r="CQ73" s="1260"/>
      <c r="CR73" s="1260"/>
      <c r="CS73" s="1260"/>
      <c r="CT73" s="1260"/>
      <c r="CU73" s="1260"/>
      <c r="CV73" s="1260"/>
      <c r="CW73" s="1260"/>
      <c r="CX73" s="1260"/>
      <c r="CY73" s="1260"/>
      <c r="CZ73" s="1260"/>
      <c r="DA73" s="1260"/>
      <c r="DB73" s="1260"/>
      <c r="DC73" s="1260"/>
    </row>
    <row r="74" spans="2:107" x14ac:dyDescent="0.15">
      <c r="B74" s="371"/>
      <c r="G74" s="1265"/>
      <c r="H74" s="1265"/>
      <c r="I74" s="1265"/>
      <c r="J74" s="1265"/>
      <c r="K74" s="1266"/>
      <c r="L74" s="1266"/>
      <c r="M74" s="1266"/>
      <c r="N74" s="1266"/>
      <c r="AM74" s="380"/>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60"/>
      <c r="BQ74" s="1260"/>
      <c r="BR74" s="1260"/>
      <c r="BS74" s="1260"/>
      <c r="BT74" s="1260"/>
      <c r="BU74" s="1260"/>
      <c r="BV74" s="1260"/>
      <c r="BW74" s="1260"/>
      <c r="BX74" s="1260"/>
      <c r="BY74" s="1260"/>
      <c r="BZ74" s="1260"/>
      <c r="CA74" s="1260"/>
      <c r="CB74" s="1260"/>
      <c r="CC74" s="1260"/>
      <c r="CD74" s="1260"/>
      <c r="CE74" s="1260"/>
      <c r="CF74" s="1260"/>
      <c r="CG74" s="1260"/>
      <c r="CH74" s="1260"/>
      <c r="CI74" s="1260"/>
      <c r="CJ74" s="1260"/>
      <c r="CK74" s="1260"/>
      <c r="CL74" s="1260"/>
      <c r="CM74" s="1260"/>
      <c r="CN74" s="1260"/>
      <c r="CO74" s="1260"/>
      <c r="CP74" s="1260"/>
      <c r="CQ74" s="1260"/>
      <c r="CR74" s="1260"/>
      <c r="CS74" s="1260"/>
      <c r="CT74" s="1260"/>
      <c r="CU74" s="1260"/>
      <c r="CV74" s="1260"/>
      <c r="CW74" s="1260"/>
      <c r="CX74" s="1260"/>
      <c r="CY74" s="1260"/>
      <c r="CZ74" s="1260"/>
      <c r="DA74" s="1260"/>
      <c r="DB74" s="1260"/>
      <c r="DC74" s="1260"/>
    </row>
    <row r="75" spans="2:107" x14ac:dyDescent="0.15">
      <c r="B75" s="371"/>
      <c r="G75" s="1265"/>
      <c r="H75" s="1265"/>
      <c r="I75" s="1255"/>
      <c r="J75" s="1255"/>
      <c r="K75" s="1261"/>
      <c r="L75" s="1261"/>
      <c r="M75" s="1261"/>
      <c r="N75" s="1261"/>
      <c r="AM75" s="380"/>
      <c r="AN75" s="1262"/>
      <c r="AO75" s="1262"/>
      <c r="AP75" s="1262"/>
      <c r="AQ75" s="1262"/>
      <c r="AR75" s="1262"/>
      <c r="AS75" s="1262"/>
      <c r="AT75" s="1262"/>
      <c r="AU75" s="1262"/>
      <c r="AV75" s="1262"/>
      <c r="AW75" s="1262"/>
      <c r="AX75" s="1262"/>
      <c r="AY75" s="1262"/>
      <c r="AZ75" s="1262"/>
      <c r="BA75" s="1262"/>
      <c r="BB75" s="1262" t="s">
        <v>593</v>
      </c>
      <c r="BC75" s="1262"/>
      <c r="BD75" s="1262"/>
      <c r="BE75" s="1262"/>
      <c r="BF75" s="1262"/>
      <c r="BG75" s="1262"/>
      <c r="BH75" s="1262"/>
      <c r="BI75" s="1262"/>
      <c r="BJ75" s="1262"/>
      <c r="BK75" s="1262"/>
      <c r="BL75" s="1262"/>
      <c r="BM75" s="1262"/>
      <c r="BN75" s="1262"/>
      <c r="BO75" s="1262"/>
      <c r="BP75" s="1260">
        <v>6.4</v>
      </c>
      <c r="BQ75" s="1260"/>
      <c r="BR75" s="1260"/>
      <c r="BS75" s="1260"/>
      <c r="BT75" s="1260"/>
      <c r="BU75" s="1260"/>
      <c r="BV75" s="1260"/>
      <c r="BW75" s="1260"/>
      <c r="BX75" s="1260">
        <v>8.1999999999999993</v>
      </c>
      <c r="BY75" s="1260"/>
      <c r="BZ75" s="1260"/>
      <c r="CA75" s="1260"/>
      <c r="CB75" s="1260"/>
      <c r="CC75" s="1260"/>
      <c r="CD75" s="1260"/>
      <c r="CE75" s="1260"/>
      <c r="CF75" s="1260">
        <v>9.1</v>
      </c>
      <c r="CG75" s="1260"/>
      <c r="CH75" s="1260"/>
      <c r="CI75" s="1260"/>
      <c r="CJ75" s="1260"/>
      <c r="CK75" s="1260"/>
      <c r="CL75" s="1260"/>
      <c r="CM75" s="1260"/>
      <c r="CN75" s="1260">
        <v>8.4</v>
      </c>
      <c r="CO75" s="1260"/>
      <c r="CP75" s="1260"/>
      <c r="CQ75" s="1260"/>
      <c r="CR75" s="1260"/>
      <c r="CS75" s="1260"/>
      <c r="CT75" s="1260"/>
      <c r="CU75" s="1260"/>
      <c r="CV75" s="1260">
        <v>7.2</v>
      </c>
      <c r="CW75" s="1260"/>
      <c r="CX75" s="1260"/>
      <c r="CY75" s="1260"/>
      <c r="CZ75" s="1260"/>
      <c r="DA75" s="1260"/>
      <c r="DB75" s="1260"/>
      <c r="DC75" s="1260"/>
    </row>
    <row r="76" spans="2:107" x14ac:dyDescent="0.15">
      <c r="B76" s="371"/>
      <c r="G76" s="1265"/>
      <c r="H76" s="1265"/>
      <c r="I76" s="1255"/>
      <c r="J76" s="1255"/>
      <c r="K76" s="1261"/>
      <c r="L76" s="1261"/>
      <c r="M76" s="1261"/>
      <c r="N76" s="1261"/>
      <c r="AM76" s="380"/>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60"/>
      <c r="BQ76" s="1260"/>
      <c r="BR76" s="1260"/>
      <c r="BS76" s="1260"/>
      <c r="BT76" s="1260"/>
      <c r="BU76" s="1260"/>
      <c r="BV76" s="1260"/>
      <c r="BW76" s="1260"/>
      <c r="BX76" s="1260"/>
      <c r="BY76" s="1260"/>
      <c r="BZ76" s="1260"/>
      <c r="CA76" s="1260"/>
      <c r="CB76" s="1260"/>
      <c r="CC76" s="1260"/>
      <c r="CD76" s="1260"/>
      <c r="CE76" s="1260"/>
      <c r="CF76" s="1260"/>
      <c r="CG76" s="1260"/>
      <c r="CH76" s="1260"/>
      <c r="CI76" s="1260"/>
      <c r="CJ76" s="1260"/>
      <c r="CK76" s="1260"/>
      <c r="CL76" s="1260"/>
      <c r="CM76" s="1260"/>
      <c r="CN76" s="1260"/>
      <c r="CO76" s="1260"/>
      <c r="CP76" s="1260"/>
      <c r="CQ76" s="1260"/>
      <c r="CR76" s="1260"/>
      <c r="CS76" s="1260"/>
      <c r="CT76" s="1260"/>
      <c r="CU76" s="1260"/>
      <c r="CV76" s="1260"/>
      <c r="CW76" s="1260"/>
      <c r="CX76" s="1260"/>
      <c r="CY76" s="1260"/>
      <c r="CZ76" s="1260"/>
      <c r="DA76" s="1260"/>
      <c r="DB76" s="1260"/>
      <c r="DC76" s="1260"/>
    </row>
    <row r="77" spans="2:107" x14ac:dyDescent="0.15">
      <c r="B77" s="371"/>
      <c r="G77" s="1255"/>
      <c r="H77" s="1255"/>
      <c r="I77" s="1255"/>
      <c r="J77" s="1255"/>
      <c r="K77" s="1266"/>
      <c r="L77" s="1266"/>
      <c r="M77" s="1266"/>
      <c r="N77" s="1266"/>
      <c r="AN77" s="1259" t="s">
        <v>591</v>
      </c>
      <c r="AO77" s="1259"/>
      <c r="AP77" s="1259"/>
      <c r="AQ77" s="1259"/>
      <c r="AR77" s="1259"/>
      <c r="AS77" s="1259"/>
      <c r="AT77" s="1259"/>
      <c r="AU77" s="1259"/>
      <c r="AV77" s="1259"/>
      <c r="AW77" s="1259"/>
      <c r="AX77" s="1259"/>
      <c r="AY77" s="1259"/>
      <c r="AZ77" s="1259"/>
      <c r="BA77" s="1259"/>
      <c r="BB77" s="1262" t="s">
        <v>589</v>
      </c>
      <c r="BC77" s="1262"/>
      <c r="BD77" s="1262"/>
      <c r="BE77" s="1262"/>
      <c r="BF77" s="1262"/>
      <c r="BG77" s="1262"/>
      <c r="BH77" s="1262"/>
      <c r="BI77" s="1262"/>
      <c r="BJ77" s="1262"/>
      <c r="BK77" s="1262"/>
      <c r="BL77" s="1262"/>
      <c r="BM77" s="1262"/>
      <c r="BN77" s="1262"/>
      <c r="BO77" s="1262"/>
      <c r="BP77" s="1260">
        <v>0</v>
      </c>
      <c r="BQ77" s="1260"/>
      <c r="BR77" s="1260"/>
      <c r="BS77" s="1260"/>
      <c r="BT77" s="1260"/>
      <c r="BU77" s="1260"/>
      <c r="BV77" s="1260"/>
      <c r="BW77" s="1260"/>
      <c r="BX77" s="1260">
        <v>0</v>
      </c>
      <c r="BY77" s="1260"/>
      <c r="BZ77" s="1260"/>
      <c r="CA77" s="1260"/>
      <c r="CB77" s="1260"/>
      <c r="CC77" s="1260"/>
      <c r="CD77" s="1260"/>
      <c r="CE77" s="1260"/>
      <c r="CF77" s="1260">
        <v>0</v>
      </c>
      <c r="CG77" s="1260"/>
      <c r="CH77" s="1260"/>
      <c r="CI77" s="1260"/>
      <c r="CJ77" s="1260"/>
      <c r="CK77" s="1260"/>
      <c r="CL77" s="1260"/>
      <c r="CM77" s="1260"/>
      <c r="CN77" s="1260">
        <v>0</v>
      </c>
      <c r="CO77" s="1260"/>
      <c r="CP77" s="1260"/>
      <c r="CQ77" s="1260"/>
      <c r="CR77" s="1260"/>
      <c r="CS77" s="1260"/>
      <c r="CT77" s="1260"/>
      <c r="CU77" s="1260"/>
      <c r="CV77" s="1260">
        <v>0</v>
      </c>
      <c r="CW77" s="1260"/>
      <c r="CX77" s="1260"/>
      <c r="CY77" s="1260"/>
      <c r="CZ77" s="1260"/>
      <c r="DA77" s="1260"/>
      <c r="DB77" s="1260"/>
      <c r="DC77" s="1260"/>
    </row>
    <row r="78" spans="2:107" x14ac:dyDescent="0.15">
      <c r="B78" s="371"/>
      <c r="G78" s="1255"/>
      <c r="H78" s="1255"/>
      <c r="I78" s="1255"/>
      <c r="J78" s="1255"/>
      <c r="K78" s="1266"/>
      <c r="L78" s="1266"/>
      <c r="M78" s="1266"/>
      <c r="N78" s="1266"/>
      <c r="AN78" s="1259"/>
      <c r="AO78" s="1259"/>
      <c r="AP78" s="1259"/>
      <c r="AQ78" s="1259"/>
      <c r="AR78" s="1259"/>
      <c r="AS78" s="1259"/>
      <c r="AT78" s="1259"/>
      <c r="AU78" s="1259"/>
      <c r="AV78" s="1259"/>
      <c r="AW78" s="1259"/>
      <c r="AX78" s="1259"/>
      <c r="AY78" s="1259"/>
      <c r="AZ78" s="1259"/>
      <c r="BA78" s="1259"/>
      <c r="BB78" s="1262"/>
      <c r="BC78" s="1262"/>
      <c r="BD78" s="1262"/>
      <c r="BE78" s="1262"/>
      <c r="BF78" s="1262"/>
      <c r="BG78" s="1262"/>
      <c r="BH78" s="1262"/>
      <c r="BI78" s="1262"/>
      <c r="BJ78" s="1262"/>
      <c r="BK78" s="1262"/>
      <c r="BL78" s="1262"/>
      <c r="BM78" s="1262"/>
      <c r="BN78" s="1262"/>
      <c r="BO78" s="1262"/>
      <c r="BP78" s="1260"/>
      <c r="BQ78" s="1260"/>
      <c r="BR78" s="1260"/>
      <c r="BS78" s="1260"/>
      <c r="BT78" s="1260"/>
      <c r="BU78" s="1260"/>
      <c r="BV78" s="1260"/>
      <c r="BW78" s="1260"/>
      <c r="BX78" s="1260"/>
      <c r="BY78" s="1260"/>
      <c r="BZ78" s="1260"/>
      <c r="CA78" s="1260"/>
      <c r="CB78" s="1260"/>
      <c r="CC78" s="1260"/>
      <c r="CD78" s="1260"/>
      <c r="CE78" s="1260"/>
      <c r="CF78" s="1260"/>
      <c r="CG78" s="1260"/>
      <c r="CH78" s="1260"/>
      <c r="CI78" s="1260"/>
      <c r="CJ78" s="1260"/>
      <c r="CK78" s="1260"/>
      <c r="CL78" s="1260"/>
      <c r="CM78" s="1260"/>
      <c r="CN78" s="1260"/>
      <c r="CO78" s="1260"/>
      <c r="CP78" s="1260"/>
      <c r="CQ78" s="1260"/>
      <c r="CR78" s="1260"/>
      <c r="CS78" s="1260"/>
      <c r="CT78" s="1260"/>
      <c r="CU78" s="1260"/>
      <c r="CV78" s="1260"/>
      <c r="CW78" s="1260"/>
      <c r="CX78" s="1260"/>
      <c r="CY78" s="1260"/>
      <c r="CZ78" s="1260"/>
      <c r="DA78" s="1260"/>
      <c r="DB78" s="1260"/>
      <c r="DC78" s="1260"/>
    </row>
    <row r="79" spans="2:107" x14ac:dyDescent="0.15">
      <c r="B79" s="371"/>
      <c r="G79" s="1255"/>
      <c r="H79" s="1255"/>
      <c r="I79" s="1264"/>
      <c r="J79" s="1264"/>
      <c r="K79" s="1267"/>
      <c r="L79" s="1267"/>
      <c r="M79" s="1267"/>
      <c r="N79" s="1267"/>
      <c r="AN79" s="1259"/>
      <c r="AO79" s="1259"/>
      <c r="AP79" s="1259"/>
      <c r="AQ79" s="1259"/>
      <c r="AR79" s="1259"/>
      <c r="AS79" s="1259"/>
      <c r="AT79" s="1259"/>
      <c r="AU79" s="1259"/>
      <c r="AV79" s="1259"/>
      <c r="AW79" s="1259"/>
      <c r="AX79" s="1259"/>
      <c r="AY79" s="1259"/>
      <c r="AZ79" s="1259"/>
      <c r="BA79" s="1259"/>
      <c r="BB79" s="1262" t="s">
        <v>593</v>
      </c>
      <c r="BC79" s="1262"/>
      <c r="BD79" s="1262"/>
      <c r="BE79" s="1262"/>
      <c r="BF79" s="1262"/>
      <c r="BG79" s="1262"/>
      <c r="BH79" s="1262"/>
      <c r="BI79" s="1262"/>
      <c r="BJ79" s="1262"/>
      <c r="BK79" s="1262"/>
      <c r="BL79" s="1262"/>
      <c r="BM79" s="1262"/>
      <c r="BN79" s="1262"/>
      <c r="BO79" s="1262"/>
      <c r="BP79" s="1260">
        <v>7.1</v>
      </c>
      <c r="BQ79" s="1260"/>
      <c r="BR79" s="1260"/>
      <c r="BS79" s="1260"/>
      <c r="BT79" s="1260"/>
      <c r="BU79" s="1260"/>
      <c r="BV79" s="1260"/>
      <c r="BW79" s="1260"/>
      <c r="BX79" s="1260">
        <v>7.1</v>
      </c>
      <c r="BY79" s="1260"/>
      <c r="BZ79" s="1260"/>
      <c r="CA79" s="1260"/>
      <c r="CB79" s="1260"/>
      <c r="CC79" s="1260"/>
      <c r="CD79" s="1260"/>
      <c r="CE79" s="1260"/>
      <c r="CF79" s="1260">
        <v>7.3</v>
      </c>
      <c r="CG79" s="1260"/>
      <c r="CH79" s="1260"/>
      <c r="CI79" s="1260"/>
      <c r="CJ79" s="1260"/>
      <c r="CK79" s="1260"/>
      <c r="CL79" s="1260"/>
      <c r="CM79" s="1260"/>
      <c r="CN79" s="1260">
        <v>7.4</v>
      </c>
      <c r="CO79" s="1260"/>
      <c r="CP79" s="1260"/>
      <c r="CQ79" s="1260"/>
      <c r="CR79" s="1260"/>
      <c r="CS79" s="1260"/>
      <c r="CT79" s="1260"/>
      <c r="CU79" s="1260"/>
      <c r="CV79" s="1260">
        <v>7.5</v>
      </c>
      <c r="CW79" s="1260"/>
      <c r="CX79" s="1260"/>
      <c r="CY79" s="1260"/>
      <c r="CZ79" s="1260"/>
      <c r="DA79" s="1260"/>
      <c r="DB79" s="1260"/>
      <c r="DC79" s="1260"/>
    </row>
    <row r="80" spans="2:107" x14ac:dyDescent="0.15">
      <c r="B80" s="371"/>
      <c r="G80" s="1255"/>
      <c r="H80" s="1255"/>
      <c r="I80" s="1264"/>
      <c r="J80" s="1264"/>
      <c r="K80" s="1267"/>
      <c r="L80" s="1267"/>
      <c r="M80" s="1267"/>
      <c r="N80" s="1267"/>
      <c r="AN80" s="1259"/>
      <c r="AO80" s="1259"/>
      <c r="AP80" s="1259"/>
      <c r="AQ80" s="1259"/>
      <c r="AR80" s="1259"/>
      <c r="AS80" s="1259"/>
      <c r="AT80" s="1259"/>
      <c r="AU80" s="1259"/>
      <c r="AV80" s="1259"/>
      <c r="AW80" s="1259"/>
      <c r="AX80" s="1259"/>
      <c r="AY80" s="1259"/>
      <c r="AZ80" s="1259"/>
      <c r="BA80" s="1259"/>
      <c r="BB80" s="1262"/>
      <c r="BC80" s="1262"/>
      <c r="BD80" s="1262"/>
      <c r="BE80" s="1262"/>
      <c r="BF80" s="1262"/>
      <c r="BG80" s="1262"/>
      <c r="BH80" s="1262"/>
      <c r="BI80" s="1262"/>
      <c r="BJ80" s="1262"/>
      <c r="BK80" s="1262"/>
      <c r="BL80" s="1262"/>
      <c r="BM80" s="1262"/>
      <c r="BN80" s="1262"/>
      <c r="BO80" s="1262"/>
      <c r="BP80" s="1260"/>
      <c r="BQ80" s="1260"/>
      <c r="BR80" s="1260"/>
      <c r="BS80" s="1260"/>
      <c r="BT80" s="1260"/>
      <c r="BU80" s="1260"/>
      <c r="BV80" s="1260"/>
      <c r="BW80" s="1260"/>
      <c r="BX80" s="1260"/>
      <c r="BY80" s="1260"/>
      <c r="BZ80" s="1260"/>
      <c r="CA80" s="1260"/>
      <c r="CB80" s="1260"/>
      <c r="CC80" s="1260"/>
      <c r="CD80" s="1260"/>
      <c r="CE80" s="1260"/>
      <c r="CF80" s="1260"/>
      <c r="CG80" s="1260"/>
      <c r="CH80" s="1260"/>
      <c r="CI80" s="1260"/>
      <c r="CJ80" s="1260"/>
      <c r="CK80" s="1260"/>
      <c r="CL80" s="1260"/>
      <c r="CM80" s="1260"/>
      <c r="CN80" s="1260"/>
      <c r="CO80" s="1260"/>
      <c r="CP80" s="1260"/>
      <c r="CQ80" s="1260"/>
      <c r="CR80" s="1260"/>
      <c r="CS80" s="1260"/>
      <c r="CT80" s="1260"/>
      <c r="CU80" s="1260"/>
      <c r="CV80" s="1260"/>
      <c r="CW80" s="1260"/>
      <c r="CX80" s="1260"/>
      <c r="CY80" s="1260"/>
      <c r="CZ80" s="1260"/>
      <c r="DA80" s="1260"/>
      <c r="DB80" s="1260"/>
      <c r="DC80" s="1260"/>
    </row>
    <row r="81" spans="2:109" x14ac:dyDescent="0.15">
      <c r="B81" s="371"/>
    </row>
    <row r="82" spans="2:109" ht="17.25" x14ac:dyDescent="0.15">
      <c r="B82" s="371"/>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x14ac:dyDescent="0.15">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5"/>
    </row>
    <row r="84" spans="2:109" x14ac:dyDescent="0.15">
      <c r="DD84" s="365"/>
      <c r="DE84" s="365"/>
    </row>
    <row r="85" spans="2:109" x14ac:dyDescent="0.15">
      <c r="DD85" s="365"/>
      <c r="DE85" s="365"/>
    </row>
  </sheetData>
  <sheetProtection algorithmName="SHA-512" hashValue="UpXG/TxmBf/gFK0kON4Qt64RvQUf6oExf9S17/Q7cHPOcPwv87Rso+cE2Lyx/GVgVwpjjpcxiO5jAaLMFHwDPw==" saltValue="0OEYBtl9FkpxUubSZkF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F5696-574A-43BC-9D1B-30830EBEFB60}">
  <sheetPr>
    <pageSetUpPr fitToPage="1"/>
  </sheetPr>
  <dimension ref="A1:DR125"/>
  <sheetViews>
    <sheetView showGridLines="0" topLeftCell="A85" zoomScale="75" zoomScaleNormal="75" zoomScaleSheetLayoutView="70"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493</v>
      </c>
    </row>
  </sheetData>
  <sheetProtection algorithmName="SHA-512" hashValue="yqeatzmJ7GCwf4swEsZEH45ApdXjlWngUy7IzWbklbjEA9usFtuTik7l3lmaUgpZ7iplmAyJrSpLZ7ZcDYOXjQ==" saltValue="WSZfvv8JGEhVyWppOaeW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ADC6C-5484-4048-9D40-A5F6916BB937}">
  <sheetPr>
    <pageSetUpPr fitToPage="1"/>
  </sheetPr>
  <dimension ref="A1:DR125"/>
  <sheetViews>
    <sheetView showGridLines="0" topLeftCell="A82" zoomScale="75" zoomScaleNormal="75"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493</v>
      </c>
    </row>
  </sheetData>
  <sheetProtection algorithmName="SHA-512" hashValue="mi3rBuansadh0y+I2wbahL+PhJjqs46uS1IONld4vDShr3t1kh34OUXKVOo+NPSvAvkoHT2YrTgBVfUc2IS1aQ==" saltValue="up5wx3ksGFOEN4ImICya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543</v>
      </c>
      <c r="G2" s="148"/>
      <c r="H2" s="149"/>
    </row>
    <row r="3" spans="1:8" x14ac:dyDescent="0.15">
      <c r="A3" s="145" t="s">
        <v>536</v>
      </c>
      <c r="B3" s="150"/>
      <c r="C3" s="151"/>
      <c r="D3" s="152">
        <v>486331</v>
      </c>
      <c r="E3" s="153"/>
      <c r="F3" s="154">
        <v>291173</v>
      </c>
      <c r="G3" s="155"/>
      <c r="H3" s="156"/>
    </row>
    <row r="4" spans="1:8" x14ac:dyDescent="0.15">
      <c r="A4" s="157"/>
      <c r="B4" s="158"/>
      <c r="C4" s="159"/>
      <c r="D4" s="160">
        <v>470174</v>
      </c>
      <c r="E4" s="161"/>
      <c r="F4" s="162">
        <v>119071</v>
      </c>
      <c r="G4" s="163"/>
      <c r="H4" s="164"/>
    </row>
    <row r="5" spans="1:8" x14ac:dyDescent="0.15">
      <c r="A5" s="145" t="s">
        <v>538</v>
      </c>
      <c r="B5" s="150"/>
      <c r="C5" s="151"/>
      <c r="D5" s="152">
        <v>280493</v>
      </c>
      <c r="E5" s="153"/>
      <c r="F5" s="154">
        <v>271581</v>
      </c>
      <c r="G5" s="155"/>
      <c r="H5" s="156"/>
    </row>
    <row r="6" spans="1:8" x14ac:dyDescent="0.15">
      <c r="A6" s="157"/>
      <c r="B6" s="158"/>
      <c r="C6" s="159"/>
      <c r="D6" s="160">
        <v>211575</v>
      </c>
      <c r="E6" s="161"/>
      <c r="F6" s="162">
        <v>117844</v>
      </c>
      <c r="G6" s="163"/>
      <c r="H6" s="164"/>
    </row>
    <row r="7" spans="1:8" x14ac:dyDescent="0.15">
      <c r="A7" s="145" t="s">
        <v>539</v>
      </c>
      <c r="B7" s="150"/>
      <c r="C7" s="151"/>
      <c r="D7" s="152">
        <v>209730</v>
      </c>
      <c r="E7" s="153"/>
      <c r="F7" s="154">
        <v>268375</v>
      </c>
      <c r="G7" s="155"/>
      <c r="H7" s="156"/>
    </row>
    <row r="8" spans="1:8" x14ac:dyDescent="0.15">
      <c r="A8" s="157"/>
      <c r="B8" s="158"/>
      <c r="C8" s="159"/>
      <c r="D8" s="160">
        <v>105374</v>
      </c>
      <c r="E8" s="161"/>
      <c r="F8" s="162">
        <v>119602</v>
      </c>
      <c r="G8" s="163"/>
      <c r="H8" s="164"/>
    </row>
    <row r="9" spans="1:8" x14ac:dyDescent="0.15">
      <c r="A9" s="145" t="s">
        <v>540</v>
      </c>
      <c r="B9" s="150"/>
      <c r="C9" s="151"/>
      <c r="D9" s="152">
        <v>192963</v>
      </c>
      <c r="E9" s="153"/>
      <c r="F9" s="154">
        <v>301035</v>
      </c>
      <c r="G9" s="155"/>
      <c r="H9" s="156"/>
    </row>
    <row r="10" spans="1:8" x14ac:dyDescent="0.15">
      <c r="A10" s="157"/>
      <c r="B10" s="158"/>
      <c r="C10" s="159"/>
      <c r="D10" s="160">
        <v>74323</v>
      </c>
      <c r="E10" s="161"/>
      <c r="F10" s="162">
        <v>154376</v>
      </c>
      <c r="G10" s="163"/>
      <c r="H10" s="164"/>
    </row>
    <row r="11" spans="1:8" x14ac:dyDescent="0.15">
      <c r="A11" s="145" t="s">
        <v>541</v>
      </c>
      <c r="B11" s="150"/>
      <c r="C11" s="151"/>
      <c r="D11" s="152">
        <v>383528</v>
      </c>
      <c r="E11" s="153"/>
      <c r="F11" s="154">
        <v>277467</v>
      </c>
      <c r="G11" s="155"/>
      <c r="H11" s="156"/>
    </row>
    <row r="12" spans="1:8" x14ac:dyDescent="0.15">
      <c r="A12" s="157"/>
      <c r="B12" s="158"/>
      <c r="C12" s="165"/>
      <c r="D12" s="160">
        <v>220364</v>
      </c>
      <c r="E12" s="161"/>
      <c r="F12" s="162">
        <v>128378</v>
      </c>
      <c r="G12" s="163"/>
      <c r="H12" s="164"/>
    </row>
    <row r="13" spans="1:8" x14ac:dyDescent="0.15">
      <c r="A13" s="145"/>
      <c r="B13" s="150"/>
      <c r="C13" s="166"/>
      <c r="D13" s="167">
        <v>310609</v>
      </c>
      <c r="E13" s="168"/>
      <c r="F13" s="169">
        <v>281926</v>
      </c>
      <c r="G13" s="170"/>
      <c r="H13" s="156"/>
    </row>
    <row r="14" spans="1:8" x14ac:dyDescent="0.15">
      <c r="A14" s="157"/>
      <c r="B14" s="158"/>
      <c r="C14" s="159"/>
      <c r="D14" s="160">
        <v>216362</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6.85</v>
      </c>
      <c r="C19" s="171">
        <f>ROUND(VALUE(SUBSTITUTE(実質収支比率等に係る経年分析!G$48,"▲","-")),2)</f>
        <v>5.95</v>
      </c>
      <c r="D19" s="171">
        <f>ROUND(VALUE(SUBSTITUTE(実質収支比率等に係る経年分析!H$48,"▲","-")),2)</f>
        <v>6.11</v>
      </c>
      <c r="E19" s="171">
        <f>ROUND(VALUE(SUBSTITUTE(実質収支比率等に係る経年分析!I$48,"▲","-")),2)</f>
        <v>6.2</v>
      </c>
      <c r="F19" s="171">
        <f>ROUND(VALUE(SUBSTITUTE(実質収支比率等に係る経年分析!J$48,"▲","-")),2)</f>
        <v>3.04</v>
      </c>
    </row>
    <row r="20" spans="1:11" x14ac:dyDescent="0.15">
      <c r="A20" s="171" t="s">
        <v>54</v>
      </c>
      <c r="B20" s="171">
        <f>ROUND(VALUE(SUBSTITUTE(実質収支比率等に係る経年分析!F$47,"▲","-")),2)</f>
        <v>48.48</v>
      </c>
      <c r="C20" s="171">
        <f>ROUND(VALUE(SUBSTITUTE(実質収支比率等に係る経年分析!G$47,"▲","-")),2)</f>
        <v>42.86</v>
      </c>
      <c r="D20" s="171">
        <f>ROUND(VALUE(SUBSTITUTE(実質収支比率等に係る経年分析!H$47,"▲","-")),2)</f>
        <v>39.46</v>
      </c>
      <c r="E20" s="171">
        <f>ROUND(VALUE(SUBSTITUTE(実質収支比率等に係る経年分析!I$47,"▲","-")),2)</f>
        <v>38.270000000000003</v>
      </c>
      <c r="F20" s="171">
        <f>ROUND(VALUE(SUBSTITUTE(実質収支比率等に係る経年分析!J$47,"▲","-")),2)</f>
        <v>44.32</v>
      </c>
    </row>
    <row r="21" spans="1:11" x14ac:dyDescent="0.15">
      <c r="A21" s="171" t="s">
        <v>55</v>
      </c>
      <c r="B21" s="171">
        <f>IF(ISNUMBER(VALUE(SUBSTITUTE(実質収支比率等に係る経年分析!F$49,"▲","-"))),ROUND(VALUE(SUBSTITUTE(実質収支比率等に係る経年分析!F$49,"▲","-")),2),NA())</f>
        <v>-5.85</v>
      </c>
      <c r="C21" s="171">
        <f>IF(ISNUMBER(VALUE(SUBSTITUTE(実質収支比率等に係る経年分析!G$49,"▲","-"))),ROUND(VALUE(SUBSTITUTE(実質収支比率等に係る経年分析!G$49,"▲","-")),2),NA())</f>
        <v>-7.53</v>
      </c>
      <c r="D21" s="171">
        <f>IF(ISNUMBER(VALUE(SUBSTITUTE(実質収支比率等に係る経年分析!H$49,"▲","-"))),ROUND(VALUE(SUBSTITUTE(実質収支比率等に係る経年分析!H$49,"▲","-")),2),NA())</f>
        <v>-4.75</v>
      </c>
      <c r="E21" s="171">
        <f>IF(ISNUMBER(VALUE(SUBSTITUTE(実質収支比率等に係る経年分析!I$49,"▲","-"))),ROUND(VALUE(SUBSTITUTE(実質収支比率等に係る経年分析!I$49,"▲","-")),2),NA())</f>
        <v>-0.22</v>
      </c>
      <c r="F21" s="171">
        <f>IF(ISNUMBER(VALUE(SUBSTITUTE(実質収支比率等に係る経年分析!J$49,"▲","-"))),ROUND(VALUE(SUBSTITUTE(実質収支比率等に係る経年分析!J$49,"▲","-")),2),NA())</f>
        <v>6.1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0.08</v>
      </c>
    </row>
    <row r="35" spans="1:16" x14ac:dyDescent="0.15">
      <c r="A35" s="172" t="str">
        <f>IF(連結実質赤字比率に係る赤字・黒字の構成分析!C$35="",NA(),連結実質赤字比率に係る赤字・黒字の構成分析!C$35)</f>
        <v>農業集落排水事業特別会計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581</v>
      </c>
      <c r="E42" s="173"/>
      <c r="F42" s="173"/>
      <c r="G42" s="173">
        <f>'実質公債費比率（分子）の構造'!L$52</f>
        <v>554</v>
      </c>
      <c r="H42" s="173"/>
      <c r="I42" s="173"/>
      <c r="J42" s="173">
        <f>'実質公債費比率（分子）の構造'!M$52</f>
        <v>517</v>
      </c>
      <c r="K42" s="173"/>
      <c r="L42" s="173"/>
      <c r="M42" s="173">
        <f>'実質公債費比率（分子）の構造'!N$52</f>
        <v>441</v>
      </c>
      <c r="N42" s="173"/>
      <c r="O42" s="173"/>
      <c r="P42" s="173">
        <f>'実質公債費比率（分子）の構造'!O$52</f>
        <v>449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5</v>
      </c>
      <c r="C44" s="173"/>
      <c r="D44" s="173"/>
      <c r="E44" s="173">
        <f>'実質公債費比率（分子）の構造'!L$50</f>
        <v>5</v>
      </c>
      <c r="F44" s="173"/>
      <c r="G44" s="173"/>
      <c r="H44" s="173">
        <f>'実質公債費比率（分子）の構造'!M$50</f>
        <v>4</v>
      </c>
      <c r="I44" s="173"/>
      <c r="J44" s="173"/>
      <c r="K44" s="173">
        <f>'実質公債費比率（分子）の構造'!N$50</f>
        <v>2</v>
      </c>
      <c r="L44" s="173"/>
      <c r="M44" s="173"/>
      <c r="N44" s="173">
        <f>'実質公債費比率（分子）の構造'!O$50</f>
        <v>1</v>
      </c>
      <c r="O44" s="173"/>
      <c r="P44" s="173"/>
    </row>
    <row r="45" spans="1:16" x14ac:dyDescent="0.15">
      <c r="A45" s="173" t="s">
        <v>65</v>
      </c>
      <c r="B45" s="173">
        <f>'実質公債費比率（分子）の構造'!K$49</f>
        <v>26</v>
      </c>
      <c r="C45" s="173"/>
      <c r="D45" s="173"/>
      <c r="E45" s="173">
        <f>'実質公債費比率（分子）の構造'!L$49</f>
        <v>18</v>
      </c>
      <c r="F45" s="173"/>
      <c r="G45" s="173"/>
      <c r="H45" s="173">
        <f>'実質公債費比率（分子）の構造'!M$49</f>
        <v>16</v>
      </c>
      <c r="I45" s="173"/>
      <c r="J45" s="173"/>
      <c r="K45" s="173">
        <f>'実質公債費比率（分子）の構造'!N$49</f>
        <v>20</v>
      </c>
      <c r="L45" s="173"/>
      <c r="M45" s="173"/>
      <c r="N45" s="173">
        <f>'実質公債費比率（分子）の構造'!O$49</f>
        <v>17</v>
      </c>
      <c r="O45" s="173"/>
      <c r="P45" s="173"/>
    </row>
    <row r="46" spans="1:16" x14ac:dyDescent="0.15">
      <c r="A46" s="173" t="s">
        <v>66</v>
      </c>
      <c r="B46" s="173">
        <f>'実質公債費比率（分子）の構造'!K$48</f>
        <v>21</v>
      </c>
      <c r="C46" s="173"/>
      <c r="D46" s="173"/>
      <c r="E46" s="173">
        <f>'実質公債費比率（分子）の構造'!L$48</f>
        <v>20</v>
      </c>
      <c r="F46" s="173"/>
      <c r="G46" s="173"/>
      <c r="H46" s="173">
        <f>'実質公債費比率（分子）の構造'!M$48</f>
        <v>20</v>
      </c>
      <c r="I46" s="173"/>
      <c r="J46" s="173"/>
      <c r="K46" s="173">
        <f>'実質公債費比率（分子）の構造'!N$48</f>
        <v>19</v>
      </c>
      <c r="L46" s="173"/>
      <c r="M46" s="173"/>
      <c r="N46" s="173">
        <f>'実質公債費比率（分子）の構造'!O$48</f>
        <v>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668</v>
      </c>
      <c r="C49" s="173"/>
      <c r="D49" s="173"/>
      <c r="E49" s="173">
        <f>'実質公債費比率（分子）の構造'!L$45</f>
        <v>663</v>
      </c>
      <c r="F49" s="173"/>
      <c r="G49" s="173"/>
      <c r="H49" s="173">
        <f>'実質公債費比率（分子）の構造'!M$45</f>
        <v>613</v>
      </c>
      <c r="I49" s="173"/>
      <c r="J49" s="173"/>
      <c r="K49" s="173">
        <f>'実質公債費比率（分子）の構造'!N$45</f>
        <v>513</v>
      </c>
      <c r="L49" s="173"/>
      <c r="M49" s="173"/>
      <c r="N49" s="173">
        <f>'実質公債費比率（分子）の構造'!O$45</f>
        <v>535</v>
      </c>
      <c r="O49" s="173"/>
      <c r="P49" s="173"/>
    </row>
    <row r="50" spans="1:16" x14ac:dyDescent="0.15">
      <c r="A50" s="173" t="s">
        <v>70</v>
      </c>
      <c r="B50" s="173" t="e">
        <f>NA()</f>
        <v>#N/A</v>
      </c>
      <c r="C50" s="173">
        <f>IF(ISNUMBER('実質公債費比率（分子）の構造'!K$53),'実質公債費比率（分子）の構造'!K$53,NA())</f>
        <v>139</v>
      </c>
      <c r="D50" s="173" t="e">
        <f>NA()</f>
        <v>#N/A</v>
      </c>
      <c r="E50" s="173" t="e">
        <f>NA()</f>
        <v>#N/A</v>
      </c>
      <c r="F50" s="173">
        <f>IF(ISNUMBER('実質公債費比率（分子）の構造'!L$53),'実質公債費比率（分子）の構造'!L$53,NA())</f>
        <v>152</v>
      </c>
      <c r="G50" s="173" t="e">
        <f>NA()</f>
        <v>#N/A</v>
      </c>
      <c r="H50" s="173" t="e">
        <f>NA()</f>
        <v>#N/A</v>
      </c>
      <c r="I50" s="173">
        <f>IF(ISNUMBER('実質公債費比率（分子）の構造'!M$53),'実質公債費比率（分子）の構造'!M$53,NA())</f>
        <v>136</v>
      </c>
      <c r="J50" s="173" t="e">
        <f>NA()</f>
        <v>#N/A</v>
      </c>
      <c r="K50" s="173" t="e">
        <f>NA()</f>
        <v>#N/A</v>
      </c>
      <c r="L50" s="173">
        <f>IF(ISNUMBER('実質公債費比率（分子）の構造'!N$53),'実質公債費比率（分子）の構造'!N$53,NA())</f>
        <v>113</v>
      </c>
      <c r="M50" s="173" t="e">
        <f>NA()</f>
        <v>#N/A</v>
      </c>
      <c r="N50" s="173" t="e">
        <f>NA()</f>
        <v>#N/A</v>
      </c>
      <c r="O50" s="173">
        <f>IF(ISNUMBER('実質公債費比率（分子）の構造'!O$53),'実質公債費比率（分子）の構造'!O$53,NA())</f>
        <v>108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3480</v>
      </c>
      <c r="E56" s="172"/>
      <c r="F56" s="172"/>
      <c r="G56" s="172">
        <f>'将来負担比率（分子）の構造'!J$52</f>
        <v>3264</v>
      </c>
      <c r="H56" s="172"/>
      <c r="I56" s="172"/>
      <c r="J56" s="172">
        <f>'将来負担比率（分子）の構造'!K$52</f>
        <v>3038</v>
      </c>
      <c r="K56" s="172"/>
      <c r="L56" s="172"/>
      <c r="M56" s="172">
        <f>'将来負担比率（分子）の構造'!L$52</f>
        <v>2780</v>
      </c>
      <c r="N56" s="172"/>
      <c r="O56" s="172"/>
      <c r="P56" s="172">
        <f>'将来負担比率（分子）の構造'!M$52</f>
        <v>2722</v>
      </c>
    </row>
    <row r="57" spans="1:16" x14ac:dyDescent="0.15">
      <c r="A57" s="172" t="s">
        <v>41</v>
      </c>
      <c r="B57" s="172"/>
      <c r="C57" s="172"/>
      <c r="D57" s="172">
        <f>'将来負担比率（分子）の構造'!I$51</f>
        <v>406</v>
      </c>
      <c r="E57" s="172"/>
      <c r="F57" s="172"/>
      <c r="G57" s="172">
        <f>'将来負担比率（分子）の構造'!J$51</f>
        <v>368</v>
      </c>
      <c r="H57" s="172"/>
      <c r="I57" s="172"/>
      <c r="J57" s="172">
        <f>'将来負担比率（分子）の構造'!K$51</f>
        <v>431</v>
      </c>
      <c r="K57" s="172"/>
      <c r="L57" s="172"/>
      <c r="M57" s="172">
        <f>'将来負担比率（分子）の構造'!L$51</f>
        <v>515</v>
      </c>
      <c r="N57" s="172"/>
      <c r="O57" s="172"/>
      <c r="P57" s="172">
        <f>'将来負担比率（分子）の構造'!M$51</f>
        <v>609</v>
      </c>
    </row>
    <row r="58" spans="1:16" x14ac:dyDescent="0.15">
      <c r="A58" s="172" t="s">
        <v>40</v>
      </c>
      <c r="B58" s="172"/>
      <c r="C58" s="172"/>
      <c r="D58" s="172">
        <f>'将来負担比率（分子）の構造'!I$50</f>
        <v>3536</v>
      </c>
      <c r="E58" s="172"/>
      <c r="F58" s="172"/>
      <c r="G58" s="172">
        <f>'将来負担比率（分子）の構造'!J$50</f>
        <v>3494</v>
      </c>
      <c r="H58" s="172"/>
      <c r="I58" s="172"/>
      <c r="J58" s="172">
        <f>'将来負担比率（分子）の構造'!K$50</f>
        <v>3534</v>
      </c>
      <c r="K58" s="172"/>
      <c r="L58" s="172"/>
      <c r="M58" s="172">
        <f>'将来負担比率（分子）の構造'!L$50</f>
        <v>3897</v>
      </c>
      <c r="N58" s="172"/>
      <c r="O58" s="172"/>
      <c r="P58" s="172">
        <f>'将来負担比率（分子）の構造'!M$50</f>
        <v>4328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688</v>
      </c>
      <c r="C62" s="172"/>
      <c r="D62" s="172"/>
      <c r="E62" s="172">
        <f>'将来負担比率（分子）の構造'!J$45</f>
        <v>668</v>
      </c>
      <c r="F62" s="172"/>
      <c r="G62" s="172"/>
      <c r="H62" s="172">
        <f>'将来負担比率（分子）の構造'!K$45</f>
        <v>507</v>
      </c>
      <c r="I62" s="172"/>
      <c r="J62" s="172"/>
      <c r="K62" s="172">
        <f>'将来負担比率（分子）の構造'!L$45</f>
        <v>508</v>
      </c>
      <c r="L62" s="172"/>
      <c r="M62" s="172"/>
      <c r="N62" s="172">
        <f>'将来負担比率（分子）の構造'!M$45</f>
        <v>532</v>
      </c>
      <c r="O62" s="172"/>
      <c r="P62" s="172"/>
    </row>
    <row r="63" spans="1:16" x14ac:dyDescent="0.15">
      <c r="A63" s="172" t="s">
        <v>33</v>
      </c>
      <c r="B63" s="172">
        <f>'将来負担比率（分子）の構造'!I$44</f>
        <v>120</v>
      </c>
      <c r="C63" s="172"/>
      <c r="D63" s="172"/>
      <c r="E63" s="172">
        <f>'将来負担比率（分子）の構造'!J$44</f>
        <v>118</v>
      </c>
      <c r="F63" s="172"/>
      <c r="G63" s="172"/>
      <c r="H63" s="172">
        <f>'将来負担比率（分子）の構造'!K$44</f>
        <v>105</v>
      </c>
      <c r="I63" s="172"/>
      <c r="J63" s="172"/>
      <c r="K63" s="172">
        <f>'将来負担比率（分子）の構造'!L$44</f>
        <v>89</v>
      </c>
      <c r="L63" s="172"/>
      <c r="M63" s="172"/>
      <c r="N63" s="172">
        <f>'将来負担比率（分子）の構造'!M$44</f>
        <v>76</v>
      </c>
      <c r="O63" s="172"/>
      <c r="P63" s="172"/>
    </row>
    <row r="64" spans="1:16" x14ac:dyDescent="0.15">
      <c r="A64" s="172" t="s">
        <v>32</v>
      </c>
      <c r="B64" s="172">
        <f>'将来負担比率（分子）の構造'!I$43</f>
        <v>88</v>
      </c>
      <c r="C64" s="172"/>
      <c r="D64" s="172"/>
      <c r="E64" s="172">
        <f>'将来負担比率（分子）の構造'!J$43</f>
        <v>80</v>
      </c>
      <c r="F64" s="172"/>
      <c r="G64" s="172"/>
      <c r="H64" s="172">
        <f>'将来負担比率（分子）の構造'!K$43</f>
        <v>56</v>
      </c>
      <c r="I64" s="172"/>
      <c r="J64" s="172"/>
      <c r="K64" s="172">
        <f>'将来負担比率（分子）の構造'!L$43</f>
        <v>42</v>
      </c>
      <c r="L64" s="172"/>
      <c r="M64" s="172"/>
      <c r="N64" s="172">
        <f>'将来負担比率（分子）の構造'!M$43</f>
        <v>30</v>
      </c>
      <c r="O64" s="172"/>
      <c r="P64" s="172"/>
    </row>
    <row r="65" spans="1:16" x14ac:dyDescent="0.15">
      <c r="A65" s="172" t="s">
        <v>31</v>
      </c>
      <c r="B65" s="172">
        <f>'将来負担比率（分子）の構造'!I$42</f>
        <v>852</v>
      </c>
      <c r="C65" s="172"/>
      <c r="D65" s="172"/>
      <c r="E65" s="172">
        <f>'将来負担比率（分子）の構造'!J$42</f>
        <v>1041</v>
      </c>
      <c r="F65" s="172"/>
      <c r="G65" s="172"/>
      <c r="H65" s="172">
        <f>'将来負担比率（分子）の構造'!K$42</f>
        <v>1041</v>
      </c>
      <c r="I65" s="172"/>
      <c r="J65" s="172"/>
      <c r="K65" s="172">
        <f>'将来負担比率（分子）の構造'!L$42</f>
        <v>1041</v>
      </c>
      <c r="L65" s="172"/>
      <c r="M65" s="172"/>
      <c r="N65" s="172">
        <f>'将来負担比率（分子）の構造'!M$42</f>
        <v>1042</v>
      </c>
      <c r="O65" s="172"/>
      <c r="P65" s="172"/>
    </row>
    <row r="66" spans="1:16" x14ac:dyDescent="0.15">
      <c r="A66" s="172" t="s">
        <v>30</v>
      </c>
      <c r="B66" s="172">
        <f>'将来負担比率（分子）の構造'!I$41</f>
        <v>4555</v>
      </c>
      <c r="C66" s="172"/>
      <c r="D66" s="172"/>
      <c r="E66" s="172">
        <f>'将来負担比率（分子）の構造'!J$41</f>
        <v>4253</v>
      </c>
      <c r="F66" s="172"/>
      <c r="G66" s="172"/>
      <c r="H66" s="172">
        <f>'将来負担比率（分子）の構造'!K$41</f>
        <v>4019</v>
      </c>
      <c r="I66" s="172"/>
      <c r="J66" s="172"/>
      <c r="K66" s="172">
        <f>'将来負担比率（分子）の構造'!L$41</f>
        <v>3844</v>
      </c>
      <c r="L66" s="172"/>
      <c r="M66" s="172"/>
      <c r="N66" s="172">
        <f>'将来負担比率（分子）の構造'!M$41</f>
        <v>3821</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787</v>
      </c>
      <c r="C72" s="176">
        <f>基金残高に係る経年分析!G55</f>
        <v>778</v>
      </c>
      <c r="D72" s="176">
        <f>基金残高に係る経年分析!H55</f>
        <v>971</v>
      </c>
    </row>
    <row r="73" spans="1:16" x14ac:dyDescent="0.15">
      <c r="A73" s="175" t="s">
        <v>77</v>
      </c>
      <c r="B73" s="176">
        <f>基金残高に係る経年分析!F56</f>
        <v>557</v>
      </c>
      <c r="C73" s="176">
        <f>基金残高に係る経年分析!G56</f>
        <v>576</v>
      </c>
      <c r="D73" s="176">
        <f>基金残高に係る経年分析!H56</f>
        <v>576</v>
      </c>
    </row>
    <row r="74" spans="1:16" x14ac:dyDescent="0.15">
      <c r="A74" s="175" t="s">
        <v>78</v>
      </c>
      <c r="B74" s="176">
        <f>基金残高に係る経年分析!F57</f>
        <v>1853</v>
      </c>
      <c r="C74" s="176">
        <f>基金残高に係る経年分析!G57</f>
        <v>2188</v>
      </c>
      <c r="D74" s="176">
        <f>基金残高に係る経年分析!H57</f>
        <v>2403</v>
      </c>
    </row>
  </sheetData>
  <sheetProtection algorithmName="SHA-512" hashValue="iJLna7QHf7ddqPGLws8kTT1ArwZBLL1k1Ayx4QWLabZfiafLp6Hx8JTbo0+Pf1hcL8Pdx1Oka/SZPO/mqQQ81g==" saltValue="ptZf+nI7Vf6kr8OVx3/o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B8AC-57AC-4828-ABA7-D40629F8186D}">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7" t="s">
        <v>213</v>
      </c>
      <c r="DI1" s="638"/>
      <c r="DJ1" s="638"/>
      <c r="DK1" s="638"/>
      <c r="DL1" s="638"/>
      <c r="DM1" s="638"/>
      <c r="DN1" s="639"/>
      <c r="DO1" s="211"/>
      <c r="DP1" s="637" t="s">
        <v>214</v>
      </c>
      <c r="DQ1" s="638"/>
      <c r="DR1" s="638"/>
      <c r="DS1" s="638"/>
      <c r="DT1" s="638"/>
      <c r="DU1" s="638"/>
      <c r="DV1" s="638"/>
      <c r="DW1" s="638"/>
      <c r="DX1" s="638"/>
      <c r="DY1" s="638"/>
      <c r="DZ1" s="638"/>
      <c r="EA1" s="638"/>
      <c r="EB1" s="638"/>
      <c r="EC1" s="639"/>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40" t="s">
        <v>216</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217</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0" t="s">
        <v>218</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15">
      <c r="B4" s="640" t="s">
        <v>1</v>
      </c>
      <c r="C4" s="641"/>
      <c r="D4" s="641"/>
      <c r="E4" s="641"/>
      <c r="F4" s="641"/>
      <c r="G4" s="641"/>
      <c r="H4" s="641"/>
      <c r="I4" s="641"/>
      <c r="J4" s="641"/>
      <c r="K4" s="641"/>
      <c r="L4" s="641"/>
      <c r="M4" s="641"/>
      <c r="N4" s="641"/>
      <c r="O4" s="641"/>
      <c r="P4" s="641"/>
      <c r="Q4" s="642"/>
      <c r="R4" s="640" t="s">
        <v>219</v>
      </c>
      <c r="S4" s="641"/>
      <c r="T4" s="641"/>
      <c r="U4" s="641"/>
      <c r="V4" s="641"/>
      <c r="W4" s="641"/>
      <c r="X4" s="641"/>
      <c r="Y4" s="642"/>
      <c r="Z4" s="640" t="s">
        <v>220</v>
      </c>
      <c r="AA4" s="641"/>
      <c r="AB4" s="641"/>
      <c r="AC4" s="642"/>
      <c r="AD4" s="640" t="s">
        <v>221</v>
      </c>
      <c r="AE4" s="641"/>
      <c r="AF4" s="641"/>
      <c r="AG4" s="641"/>
      <c r="AH4" s="641"/>
      <c r="AI4" s="641"/>
      <c r="AJ4" s="641"/>
      <c r="AK4" s="642"/>
      <c r="AL4" s="640" t="s">
        <v>220</v>
      </c>
      <c r="AM4" s="641"/>
      <c r="AN4" s="641"/>
      <c r="AO4" s="642"/>
      <c r="AP4" s="643" t="s">
        <v>222</v>
      </c>
      <c r="AQ4" s="643"/>
      <c r="AR4" s="643"/>
      <c r="AS4" s="643"/>
      <c r="AT4" s="643"/>
      <c r="AU4" s="643"/>
      <c r="AV4" s="643"/>
      <c r="AW4" s="643"/>
      <c r="AX4" s="643"/>
      <c r="AY4" s="643"/>
      <c r="AZ4" s="643"/>
      <c r="BA4" s="643"/>
      <c r="BB4" s="643"/>
      <c r="BC4" s="643"/>
      <c r="BD4" s="643"/>
      <c r="BE4" s="643"/>
      <c r="BF4" s="643"/>
      <c r="BG4" s="643" t="s">
        <v>223</v>
      </c>
      <c r="BH4" s="643"/>
      <c r="BI4" s="643"/>
      <c r="BJ4" s="643"/>
      <c r="BK4" s="643"/>
      <c r="BL4" s="643"/>
      <c r="BM4" s="643"/>
      <c r="BN4" s="643"/>
      <c r="BO4" s="643" t="s">
        <v>220</v>
      </c>
      <c r="BP4" s="643"/>
      <c r="BQ4" s="643"/>
      <c r="BR4" s="643"/>
      <c r="BS4" s="643" t="s">
        <v>224</v>
      </c>
      <c r="BT4" s="643"/>
      <c r="BU4" s="643"/>
      <c r="BV4" s="643"/>
      <c r="BW4" s="643"/>
      <c r="BX4" s="643"/>
      <c r="BY4" s="643"/>
      <c r="BZ4" s="643"/>
      <c r="CA4" s="643"/>
      <c r="CB4" s="643"/>
      <c r="CD4" s="640" t="s">
        <v>225</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ht="11.25" customHeight="1" x14ac:dyDescent="0.15">
      <c r="B5" s="644" t="s">
        <v>226</v>
      </c>
      <c r="C5" s="645"/>
      <c r="D5" s="645"/>
      <c r="E5" s="645"/>
      <c r="F5" s="645"/>
      <c r="G5" s="645"/>
      <c r="H5" s="645"/>
      <c r="I5" s="645"/>
      <c r="J5" s="645"/>
      <c r="K5" s="645"/>
      <c r="L5" s="645"/>
      <c r="M5" s="645"/>
      <c r="N5" s="645"/>
      <c r="O5" s="645"/>
      <c r="P5" s="645"/>
      <c r="Q5" s="646"/>
      <c r="R5" s="647">
        <v>243248</v>
      </c>
      <c r="S5" s="648"/>
      <c r="T5" s="648"/>
      <c r="U5" s="648"/>
      <c r="V5" s="648"/>
      <c r="W5" s="648"/>
      <c r="X5" s="648"/>
      <c r="Y5" s="649"/>
      <c r="Z5" s="650">
        <v>5.4</v>
      </c>
      <c r="AA5" s="650"/>
      <c r="AB5" s="650"/>
      <c r="AC5" s="650"/>
      <c r="AD5" s="651">
        <v>243248</v>
      </c>
      <c r="AE5" s="651"/>
      <c r="AF5" s="651"/>
      <c r="AG5" s="651"/>
      <c r="AH5" s="651"/>
      <c r="AI5" s="651"/>
      <c r="AJ5" s="651"/>
      <c r="AK5" s="651"/>
      <c r="AL5" s="652">
        <v>11.4</v>
      </c>
      <c r="AM5" s="653"/>
      <c r="AN5" s="653"/>
      <c r="AO5" s="654"/>
      <c r="AP5" s="644" t="s">
        <v>227</v>
      </c>
      <c r="AQ5" s="645"/>
      <c r="AR5" s="645"/>
      <c r="AS5" s="645"/>
      <c r="AT5" s="645"/>
      <c r="AU5" s="645"/>
      <c r="AV5" s="645"/>
      <c r="AW5" s="645"/>
      <c r="AX5" s="645"/>
      <c r="AY5" s="645"/>
      <c r="AZ5" s="645"/>
      <c r="BA5" s="645"/>
      <c r="BB5" s="645"/>
      <c r="BC5" s="645"/>
      <c r="BD5" s="645"/>
      <c r="BE5" s="645"/>
      <c r="BF5" s="646"/>
      <c r="BG5" s="658">
        <v>243248</v>
      </c>
      <c r="BH5" s="659"/>
      <c r="BI5" s="659"/>
      <c r="BJ5" s="659"/>
      <c r="BK5" s="659"/>
      <c r="BL5" s="659"/>
      <c r="BM5" s="659"/>
      <c r="BN5" s="660"/>
      <c r="BO5" s="661">
        <v>100</v>
      </c>
      <c r="BP5" s="661"/>
      <c r="BQ5" s="661"/>
      <c r="BR5" s="661"/>
      <c r="BS5" s="662">
        <v>2890</v>
      </c>
      <c r="BT5" s="662"/>
      <c r="BU5" s="662"/>
      <c r="BV5" s="662"/>
      <c r="BW5" s="662"/>
      <c r="BX5" s="662"/>
      <c r="BY5" s="662"/>
      <c r="BZ5" s="662"/>
      <c r="CA5" s="662"/>
      <c r="CB5" s="666"/>
      <c r="CD5" s="640" t="s">
        <v>222</v>
      </c>
      <c r="CE5" s="641"/>
      <c r="CF5" s="641"/>
      <c r="CG5" s="641"/>
      <c r="CH5" s="641"/>
      <c r="CI5" s="641"/>
      <c r="CJ5" s="641"/>
      <c r="CK5" s="641"/>
      <c r="CL5" s="641"/>
      <c r="CM5" s="641"/>
      <c r="CN5" s="641"/>
      <c r="CO5" s="641"/>
      <c r="CP5" s="641"/>
      <c r="CQ5" s="642"/>
      <c r="CR5" s="640" t="s">
        <v>228</v>
      </c>
      <c r="CS5" s="641"/>
      <c r="CT5" s="641"/>
      <c r="CU5" s="641"/>
      <c r="CV5" s="641"/>
      <c r="CW5" s="641"/>
      <c r="CX5" s="641"/>
      <c r="CY5" s="642"/>
      <c r="CZ5" s="640" t="s">
        <v>220</v>
      </c>
      <c r="DA5" s="641"/>
      <c r="DB5" s="641"/>
      <c r="DC5" s="642"/>
      <c r="DD5" s="640" t="s">
        <v>229</v>
      </c>
      <c r="DE5" s="641"/>
      <c r="DF5" s="641"/>
      <c r="DG5" s="641"/>
      <c r="DH5" s="641"/>
      <c r="DI5" s="641"/>
      <c r="DJ5" s="641"/>
      <c r="DK5" s="641"/>
      <c r="DL5" s="641"/>
      <c r="DM5" s="641"/>
      <c r="DN5" s="641"/>
      <c r="DO5" s="641"/>
      <c r="DP5" s="642"/>
      <c r="DQ5" s="640" t="s">
        <v>230</v>
      </c>
      <c r="DR5" s="641"/>
      <c r="DS5" s="641"/>
      <c r="DT5" s="641"/>
      <c r="DU5" s="641"/>
      <c r="DV5" s="641"/>
      <c r="DW5" s="641"/>
      <c r="DX5" s="641"/>
      <c r="DY5" s="641"/>
      <c r="DZ5" s="641"/>
      <c r="EA5" s="641"/>
      <c r="EB5" s="641"/>
      <c r="EC5" s="642"/>
    </row>
    <row r="6" spans="2:143" ht="11.25" customHeight="1" x14ac:dyDescent="0.15">
      <c r="B6" s="655" t="s">
        <v>231</v>
      </c>
      <c r="C6" s="656"/>
      <c r="D6" s="656"/>
      <c r="E6" s="656"/>
      <c r="F6" s="656"/>
      <c r="G6" s="656"/>
      <c r="H6" s="656"/>
      <c r="I6" s="656"/>
      <c r="J6" s="656"/>
      <c r="K6" s="656"/>
      <c r="L6" s="656"/>
      <c r="M6" s="656"/>
      <c r="N6" s="656"/>
      <c r="O6" s="656"/>
      <c r="P6" s="656"/>
      <c r="Q6" s="657"/>
      <c r="R6" s="658">
        <v>44697</v>
      </c>
      <c r="S6" s="659"/>
      <c r="T6" s="659"/>
      <c r="U6" s="659"/>
      <c r="V6" s="659"/>
      <c r="W6" s="659"/>
      <c r="X6" s="659"/>
      <c r="Y6" s="660"/>
      <c r="Z6" s="661">
        <v>1</v>
      </c>
      <c r="AA6" s="661"/>
      <c r="AB6" s="661"/>
      <c r="AC6" s="661"/>
      <c r="AD6" s="662">
        <v>44697</v>
      </c>
      <c r="AE6" s="662"/>
      <c r="AF6" s="662"/>
      <c r="AG6" s="662"/>
      <c r="AH6" s="662"/>
      <c r="AI6" s="662"/>
      <c r="AJ6" s="662"/>
      <c r="AK6" s="662"/>
      <c r="AL6" s="663">
        <v>2.1</v>
      </c>
      <c r="AM6" s="664"/>
      <c r="AN6" s="664"/>
      <c r="AO6" s="665"/>
      <c r="AP6" s="655" t="s">
        <v>232</v>
      </c>
      <c r="AQ6" s="656"/>
      <c r="AR6" s="656"/>
      <c r="AS6" s="656"/>
      <c r="AT6" s="656"/>
      <c r="AU6" s="656"/>
      <c r="AV6" s="656"/>
      <c r="AW6" s="656"/>
      <c r="AX6" s="656"/>
      <c r="AY6" s="656"/>
      <c r="AZ6" s="656"/>
      <c r="BA6" s="656"/>
      <c r="BB6" s="656"/>
      <c r="BC6" s="656"/>
      <c r="BD6" s="656"/>
      <c r="BE6" s="656"/>
      <c r="BF6" s="657"/>
      <c r="BG6" s="658">
        <v>243248</v>
      </c>
      <c r="BH6" s="659"/>
      <c r="BI6" s="659"/>
      <c r="BJ6" s="659"/>
      <c r="BK6" s="659"/>
      <c r="BL6" s="659"/>
      <c r="BM6" s="659"/>
      <c r="BN6" s="660"/>
      <c r="BO6" s="661">
        <v>100</v>
      </c>
      <c r="BP6" s="661"/>
      <c r="BQ6" s="661"/>
      <c r="BR6" s="661"/>
      <c r="BS6" s="662">
        <v>2890</v>
      </c>
      <c r="BT6" s="662"/>
      <c r="BU6" s="662"/>
      <c r="BV6" s="662"/>
      <c r="BW6" s="662"/>
      <c r="BX6" s="662"/>
      <c r="BY6" s="662"/>
      <c r="BZ6" s="662"/>
      <c r="CA6" s="662"/>
      <c r="CB6" s="666"/>
      <c r="CD6" s="644" t="s">
        <v>233</v>
      </c>
      <c r="CE6" s="645"/>
      <c r="CF6" s="645"/>
      <c r="CG6" s="645"/>
      <c r="CH6" s="645"/>
      <c r="CI6" s="645"/>
      <c r="CJ6" s="645"/>
      <c r="CK6" s="645"/>
      <c r="CL6" s="645"/>
      <c r="CM6" s="645"/>
      <c r="CN6" s="645"/>
      <c r="CO6" s="645"/>
      <c r="CP6" s="645"/>
      <c r="CQ6" s="646"/>
      <c r="CR6" s="658">
        <v>51657</v>
      </c>
      <c r="CS6" s="659"/>
      <c r="CT6" s="659"/>
      <c r="CU6" s="659"/>
      <c r="CV6" s="659"/>
      <c r="CW6" s="659"/>
      <c r="CX6" s="659"/>
      <c r="CY6" s="660"/>
      <c r="CZ6" s="652">
        <v>1.2</v>
      </c>
      <c r="DA6" s="653"/>
      <c r="DB6" s="653"/>
      <c r="DC6" s="669"/>
      <c r="DD6" s="667" t="s">
        <v>127</v>
      </c>
      <c r="DE6" s="659"/>
      <c r="DF6" s="659"/>
      <c r="DG6" s="659"/>
      <c r="DH6" s="659"/>
      <c r="DI6" s="659"/>
      <c r="DJ6" s="659"/>
      <c r="DK6" s="659"/>
      <c r="DL6" s="659"/>
      <c r="DM6" s="659"/>
      <c r="DN6" s="659"/>
      <c r="DO6" s="659"/>
      <c r="DP6" s="660"/>
      <c r="DQ6" s="667">
        <v>51657</v>
      </c>
      <c r="DR6" s="659"/>
      <c r="DS6" s="659"/>
      <c r="DT6" s="659"/>
      <c r="DU6" s="659"/>
      <c r="DV6" s="659"/>
      <c r="DW6" s="659"/>
      <c r="DX6" s="659"/>
      <c r="DY6" s="659"/>
      <c r="DZ6" s="659"/>
      <c r="EA6" s="659"/>
      <c r="EB6" s="659"/>
      <c r="EC6" s="668"/>
    </row>
    <row r="7" spans="2:143" ht="11.25" customHeight="1" x14ac:dyDescent="0.15">
      <c r="B7" s="655" t="s">
        <v>234</v>
      </c>
      <c r="C7" s="656"/>
      <c r="D7" s="656"/>
      <c r="E7" s="656"/>
      <c r="F7" s="656"/>
      <c r="G7" s="656"/>
      <c r="H7" s="656"/>
      <c r="I7" s="656"/>
      <c r="J7" s="656"/>
      <c r="K7" s="656"/>
      <c r="L7" s="656"/>
      <c r="M7" s="656"/>
      <c r="N7" s="656"/>
      <c r="O7" s="656"/>
      <c r="P7" s="656"/>
      <c r="Q7" s="657"/>
      <c r="R7" s="658">
        <v>160</v>
      </c>
      <c r="S7" s="659"/>
      <c r="T7" s="659"/>
      <c r="U7" s="659"/>
      <c r="V7" s="659"/>
      <c r="W7" s="659"/>
      <c r="X7" s="659"/>
      <c r="Y7" s="660"/>
      <c r="Z7" s="661">
        <v>0</v>
      </c>
      <c r="AA7" s="661"/>
      <c r="AB7" s="661"/>
      <c r="AC7" s="661"/>
      <c r="AD7" s="662">
        <v>160</v>
      </c>
      <c r="AE7" s="662"/>
      <c r="AF7" s="662"/>
      <c r="AG7" s="662"/>
      <c r="AH7" s="662"/>
      <c r="AI7" s="662"/>
      <c r="AJ7" s="662"/>
      <c r="AK7" s="662"/>
      <c r="AL7" s="663">
        <v>0</v>
      </c>
      <c r="AM7" s="664"/>
      <c r="AN7" s="664"/>
      <c r="AO7" s="665"/>
      <c r="AP7" s="655" t="s">
        <v>235</v>
      </c>
      <c r="AQ7" s="656"/>
      <c r="AR7" s="656"/>
      <c r="AS7" s="656"/>
      <c r="AT7" s="656"/>
      <c r="AU7" s="656"/>
      <c r="AV7" s="656"/>
      <c r="AW7" s="656"/>
      <c r="AX7" s="656"/>
      <c r="AY7" s="656"/>
      <c r="AZ7" s="656"/>
      <c r="BA7" s="656"/>
      <c r="BB7" s="656"/>
      <c r="BC7" s="656"/>
      <c r="BD7" s="656"/>
      <c r="BE7" s="656"/>
      <c r="BF7" s="657"/>
      <c r="BG7" s="658">
        <v>115236</v>
      </c>
      <c r="BH7" s="659"/>
      <c r="BI7" s="659"/>
      <c r="BJ7" s="659"/>
      <c r="BK7" s="659"/>
      <c r="BL7" s="659"/>
      <c r="BM7" s="659"/>
      <c r="BN7" s="660"/>
      <c r="BO7" s="661">
        <v>47.4</v>
      </c>
      <c r="BP7" s="661"/>
      <c r="BQ7" s="661"/>
      <c r="BR7" s="661"/>
      <c r="BS7" s="662">
        <v>2890</v>
      </c>
      <c r="BT7" s="662"/>
      <c r="BU7" s="662"/>
      <c r="BV7" s="662"/>
      <c r="BW7" s="662"/>
      <c r="BX7" s="662"/>
      <c r="BY7" s="662"/>
      <c r="BZ7" s="662"/>
      <c r="CA7" s="662"/>
      <c r="CB7" s="666"/>
      <c r="CD7" s="655" t="s">
        <v>236</v>
      </c>
      <c r="CE7" s="656"/>
      <c r="CF7" s="656"/>
      <c r="CG7" s="656"/>
      <c r="CH7" s="656"/>
      <c r="CI7" s="656"/>
      <c r="CJ7" s="656"/>
      <c r="CK7" s="656"/>
      <c r="CL7" s="656"/>
      <c r="CM7" s="656"/>
      <c r="CN7" s="656"/>
      <c r="CO7" s="656"/>
      <c r="CP7" s="656"/>
      <c r="CQ7" s="657"/>
      <c r="CR7" s="658">
        <v>1242820</v>
      </c>
      <c r="CS7" s="659"/>
      <c r="CT7" s="659"/>
      <c r="CU7" s="659"/>
      <c r="CV7" s="659"/>
      <c r="CW7" s="659"/>
      <c r="CX7" s="659"/>
      <c r="CY7" s="660"/>
      <c r="CZ7" s="661">
        <v>28</v>
      </c>
      <c r="DA7" s="661"/>
      <c r="DB7" s="661"/>
      <c r="DC7" s="661"/>
      <c r="DD7" s="667">
        <v>238408</v>
      </c>
      <c r="DE7" s="659"/>
      <c r="DF7" s="659"/>
      <c r="DG7" s="659"/>
      <c r="DH7" s="659"/>
      <c r="DI7" s="659"/>
      <c r="DJ7" s="659"/>
      <c r="DK7" s="659"/>
      <c r="DL7" s="659"/>
      <c r="DM7" s="659"/>
      <c r="DN7" s="659"/>
      <c r="DO7" s="659"/>
      <c r="DP7" s="660"/>
      <c r="DQ7" s="667">
        <v>628016</v>
      </c>
      <c r="DR7" s="659"/>
      <c r="DS7" s="659"/>
      <c r="DT7" s="659"/>
      <c r="DU7" s="659"/>
      <c r="DV7" s="659"/>
      <c r="DW7" s="659"/>
      <c r="DX7" s="659"/>
      <c r="DY7" s="659"/>
      <c r="DZ7" s="659"/>
      <c r="EA7" s="659"/>
      <c r="EB7" s="659"/>
      <c r="EC7" s="668"/>
    </row>
    <row r="8" spans="2:143" ht="11.25" customHeight="1" x14ac:dyDescent="0.15">
      <c r="B8" s="655" t="s">
        <v>237</v>
      </c>
      <c r="C8" s="656"/>
      <c r="D8" s="656"/>
      <c r="E8" s="656"/>
      <c r="F8" s="656"/>
      <c r="G8" s="656"/>
      <c r="H8" s="656"/>
      <c r="I8" s="656"/>
      <c r="J8" s="656"/>
      <c r="K8" s="656"/>
      <c r="L8" s="656"/>
      <c r="M8" s="656"/>
      <c r="N8" s="656"/>
      <c r="O8" s="656"/>
      <c r="P8" s="656"/>
      <c r="Q8" s="657"/>
      <c r="R8" s="658">
        <v>832</v>
      </c>
      <c r="S8" s="659"/>
      <c r="T8" s="659"/>
      <c r="U8" s="659"/>
      <c r="V8" s="659"/>
      <c r="W8" s="659"/>
      <c r="X8" s="659"/>
      <c r="Y8" s="660"/>
      <c r="Z8" s="661">
        <v>0</v>
      </c>
      <c r="AA8" s="661"/>
      <c r="AB8" s="661"/>
      <c r="AC8" s="661"/>
      <c r="AD8" s="662">
        <v>832</v>
      </c>
      <c r="AE8" s="662"/>
      <c r="AF8" s="662"/>
      <c r="AG8" s="662"/>
      <c r="AH8" s="662"/>
      <c r="AI8" s="662"/>
      <c r="AJ8" s="662"/>
      <c r="AK8" s="662"/>
      <c r="AL8" s="663">
        <v>0</v>
      </c>
      <c r="AM8" s="664"/>
      <c r="AN8" s="664"/>
      <c r="AO8" s="665"/>
      <c r="AP8" s="655" t="s">
        <v>238</v>
      </c>
      <c r="AQ8" s="656"/>
      <c r="AR8" s="656"/>
      <c r="AS8" s="656"/>
      <c r="AT8" s="656"/>
      <c r="AU8" s="656"/>
      <c r="AV8" s="656"/>
      <c r="AW8" s="656"/>
      <c r="AX8" s="656"/>
      <c r="AY8" s="656"/>
      <c r="AZ8" s="656"/>
      <c r="BA8" s="656"/>
      <c r="BB8" s="656"/>
      <c r="BC8" s="656"/>
      <c r="BD8" s="656"/>
      <c r="BE8" s="656"/>
      <c r="BF8" s="657"/>
      <c r="BG8" s="658">
        <v>3942</v>
      </c>
      <c r="BH8" s="659"/>
      <c r="BI8" s="659"/>
      <c r="BJ8" s="659"/>
      <c r="BK8" s="659"/>
      <c r="BL8" s="659"/>
      <c r="BM8" s="659"/>
      <c r="BN8" s="660"/>
      <c r="BO8" s="661">
        <v>1.6</v>
      </c>
      <c r="BP8" s="661"/>
      <c r="BQ8" s="661"/>
      <c r="BR8" s="661"/>
      <c r="BS8" s="662" t="s">
        <v>127</v>
      </c>
      <c r="BT8" s="662"/>
      <c r="BU8" s="662"/>
      <c r="BV8" s="662"/>
      <c r="BW8" s="662"/>
      <c r="BX8" s="662"/>
      <c r="BY8" s="662"/>
      <c r="BZ8" s="662"/>
      <c r="CA8" s="662"/>
      <c r="CB8" s="666"/>
      <c r="CD8" s="655" t="s">
        <v>239</v>
      </c>
      <c r="CE8" s="656"/>
      <c r="CF8" s="656"/>
      <c r="CG8" s="656"/>
      <c r="CH8" s="656"/>
      <c r="CI8" s="656"/>
      <c r="CJ8" s="656"/>
      <c r="CK8" s="656"/>
      <c r="CL8" s="656"/>
      <c r="CM8" s="656"/>
      <c r="CN8" s="656"/>
      <c r="CO8" s="656"/>
      <c r="CP8" s="656"/>
      <c r="CQ8" s="657"/>
      <c r="CR8" s="658">
        <v>643807</v>
      </c>
      <c r="CS8" s="659"/>
      <c r="CT8" s="659"/>
      <c r="CU8" s="659"/>
      <c r="CV8" s="659"/>
      <c r="CW8" s="659"/>
      <c r="CX8" s="659"/>
      <c r="CY8" s="660"/>
      <c r="CZ8" s="661">
        <v>14.5</v>
      </c>
      <c r="DA8" s="661"/>
      <c r="DB8" s="661"/>
      <c r="DC8" s="661"/>
      <c r="DD8" s="667">
        <v>5157</v>
      </c>
      <c r="DE8" s="659"/>
      <c r="DF8" s="659"/>
      <c r="DG8" s="659"/>
      <c r="DH8" s="659"/>
      <c r="DI8" s="659"/>
      <c r="DJ8" s="659"/>
      <c r="DK8" s="659"/>
      <c r="DL8" s="659"/>
      <c r="DM8" s="659"/>
      <c r="DN8" s="659"/>
      <c r="DO8" s="659"/>
      <c r="DP8" s="660"/>
      <c r="DQ8" s="667">
        <v>390819</v>
      </c>
      <c r="DR8" s="659"/>
      <c r="DS8" s="659"/>
      <c r="DT8" s="659"/>
      <c r="DU8" s="659"/>
      <c r="DV8" s="659"/>
      <c r="DW8" s="659"/>
      <c r="DX8" s="659"/>
      <c r="DY8" s="659"/>
      <c r="DZ8" s="659"/>
      <c r="EA8" s="659"/>
      <c r="EB8" s="659"/>
      <c r="EC8" s="668"/>
    </row>
    <row r="9" spans="2:143" ht="11.25" customHeight="1" x14ac:dyDescent="0.15">
      <c r="B9" s="655" t="s">
        <v>240</v>
      </c>
      <c r="C9" s="656"/>
      <c r="D9" s="656"/>
      <c r="E9" s="656"/>
      <c r="F9" s="656"/>
      <c r="G9" s="656"/>
      <c r="H9" s="656"/>
      <c r="I9" s="656"/>
      <c r="J9" s="656"/>
      <c r="K9" s="656"/>
      <c r="L9" s="656"/>
      <c r="M9" s="656"/>
      <c r="N9" s="656"/>
      <c r="O9" s="656"/>
      <c r="P9" s="656"/>
      <c r="Q9" s="657"/>
      <c r="R9" s="658">
        <v>1018</v>
      </c>
      <c r="S9" s="659"/>
      <c r="T9" s="659"/>
      <c r="U9" s="659"/>
      <c r="V9" s="659"/>
      <c r="W9" s="659"/>
      <c r="X9" s="659"/>
      <c r="Y9" s="660"/>
      <c r="Z9" s="661">
        <v>0</v>
      </c>
      <c r="AA9" s="661"/>
      <c r="AB9" s="661"/>
      <c r="AC9" s="661"/>
      <c r="AD9" s="662">
        <v>1018</v>
      </c>
      <c r="AE9" s="662"/>
      <c r="AF9" s="662"/>
      <c r="AG9" s="662"/>
      <c r="AH9" s="662"/>
      <c r="AI9" s="662"/>
      <c r="AJ9" s="662"/>
      <c r="AK9" s="662"/>
      <c r="AL9" s="663">
        <v>0</v>
      </c>
      <c r="AM9" s="664"/>
      <c r="AN9" s="664"/>
      <c r="AO9" s="665"/>
      <c r="AP9" s="655" t="s">
        <v>241</v>
      </c>
      <c r="AQ9" s="656"/>
      <c r="AR9" s="656"/>
      <c r="AS9" s="656"/>
      <c r="AT9" s="656"/>
      <c r="AU9" s="656"/>
      <c r="AV9" s="656"/>
      <c r="AW9" s="656"/>
      <c r="AX9" s="656"/>
      <c r="AY9" s="656"/>
      <c r="AZ9" s="656"/>
      <c r="BA9" s="656"/>
      <c r="BB9" s="656"/>
      <c r="BC9" s="656"/>
      <c r="BD9" s="656"/>
      <c r="BE9" s="656"/>
      <c r="BF9" s="657"/>
      <c r="BG9" s="658">
        <v>101177</v>
      </c>
      <c r="BH9" s="659"/>
      <c r="BI9" s="659"/>
      <c r="BJ9" s="659"/>
      <c r="BK9" s="659"/>
      <c r="BL9" s="659"/>
      <c r="BM9" s="659"/>
      <c r="BN9" s="660"/>
      <c r="BO9" s="661">
        <v>41.6</v>
      </c>
      <c r="BP9" s="661"/>
      <c r="BQ9" s="661"/>
      <c r="BR9" s="661"/>
      <c r="BS9" s="662" t="s">
        <v>127</v>
      </c>
      <c r="BT9" s="662"/>
      <c r="BU9" s="662"/>
      <c r="BV9" s="662"/>
      <c r="BW9" s="662"/>
      <c r="BX9" s="662"/>
      <c r="BY9" s="662"/>
      <c r="BZ9" s="662"/>
      <c r="CA9" s="662"/>
      <c r="CB9" s="666"/>
      <c r="CD9" s="655" t="s">
        <v>242</v>
      </c>
      <c r="CE9" s="656"/>
      <c r="CF9" s="656"/>
      <c r="CG9" s="656"/>
      <c r="CH9" s="656"/>
      <c r="CI9" s="656"/>
      <c r="CJ9" s="656"/>
      <c r="CK9" s="656"/>
      <c r="CL9" s="656"/>
      <c r="CM9" s="656"/>
      <c r="CN9" s="656"/>
      <c r="CO9" s="656"/>
      <c r="CP9" s="656"/>
      <c r="CQ9" s="657"/>
      <c r="CR9" s="658">
        <v>204312</v>
      </c>
      <c r="CS9" s="659"/>
      <c r="CT9" s="659"/>
      <c r="CU9" s="659"/>
      <c r="CV9" s="659"/>
      <c r="CW9" s="659"/>
      <c r="CX9" s="659"/>
      <c r="CY9" s="660"/>
      <c r="CZ9" s="661">
        <v>4.5999999999999996</v>
      </c>
      <c r="DA9" s="661"/>
      <c r="DB9" s="661"/>
      <c r="DC9" s="661"/>
      <c r="DD9" s="667">
        <v>6418</v>
      </c>
      <c r="DE9" s="659"/>
      <c r="DF9" s="659"/>
      <c r="DG9" s="659"/>
      <c r="DH9" s="659"/>
      <c r="DI9" s="659"/>
      <c r="DJ9" s="659"/>
      <c r="DK9" s="659"/>
      <c r="DL9" s="659"/>
      <c r="DM9" s="659"/>
      <c r="DN9" s="659"/>
      <c r="DO9" s="659"/>
      <c r="DP9" s="660"/>
      <c r="DQ9" s="667">
        <v>100214</v>
      </c>
      <c r="DR9" s="659"/>
      <c r="DS9" s="659"/>
      <c r="DT9" s="659"/>
      <c r="DU9" s="659"/>
      <c r="DV9" s="659"/>
      <c r="DW9" s="659"/>
      <c r="DX9" s="659"/>
      <c r="DY9" s="659"/>
      <c r="DZ9" s="659"/>
      <c r="EA9" s="659"/>
      <c r="EB9" s="659"/>
      <c r="EC9" s="668"/>
    </row>
    <row r="10" spans="2:143" ht="11.25" customHeight="1" x14ac:dyDescent="0.15">
      <c r="B10" s="655" t="s">
        <v>243</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61" t="s">
        <v>127</v>
      </c>
      <c r="AA10" s="661"/>
      <c r="AB10" s="661"/>
      <c r="AC10" s="661"/>
      <c r="AD10" s="662" t="s">
        <v>127</v>
      </c>
      <c r="AE10" s="662"/>
      <c r="AF10" s="662"/>
      <c r="AG10" s="662"/>
      <c r="AH10" s="662"/>
      <c r="AI10" s="662"/>
      <c r="AJ10" s="662"/>
      <c r="AK10" s="662"/>
      <c r="AL10" s="663" t="s">
        <v>127</v>
      </c>
      <c r="AM10" s="664"/>
      <c r="AN10" s="664"/>
      <c r="AO10" s="665"/>
      <c r="AP10" s="655" t="s">
        <v>244</v>
      </c>
      <c r="AQ10" s="656"/>
      <c r="AR10" s="656"/>
      <c r="AS10" s="656"/>
      <c r="AT10" s="656"/>
      <c r="AU10" s="656"/>
      <c r="AV10" s="656"/>
      <c r="AW10" s="656"/>
      <c r="AX10" s="656"/>
      <c r="AY10" s="656"/>
      <c r="AZ10" s="656"/>
      <c r="BA10" s="656"/>
      <c r="BB10" s="656"/>
      <c r="BC10" s="656"/>
      <c r="BD10" s="656"/>
      <c r="BE10" s="656"/>
      <c r="BF10" s="657"/>
      <c r="BG10" s="658">
        <v>6095</v>
      </c>
      <c r="BH10" s="659"/>
      <c r="BI10" s="659"/>
      <c r="BJ10" s="659"/>
      <c r="BK10" s="659"/>
      <c r="BL10" s="659"/>
      <c r="BM10" s="659"/>
      <c r="BN10" s="660"/>
      <c r="BO10" s="661">
        <v>2.5</v>
      </c>
      <c r="BP10" s="661"/>
      <c r="BQ10" s="661"/>
      <c r="BR10" s="661"/>
      <c r="BS10" s="662">
        <v>1741</v>
      </c>
      <c r="BT10" s="662"/>
      <c r="BU10" s="662"/>
      <c r="BV10" s="662"/>
      <c r="BW10" s="662"/>
      <c r="BX10" s="662"/>
      <c r="BY10" s="662"/>
      <c r="BZ10" s="662"/>
      <c r="CA10" s="662"/>
      <c r="CB10" s="666"/>
      <c r="CD10" s="655" t="s">
        <v>245</v>
      </c>
      <c r="CE10" s="656"/>
      <c r="CF10" s="656"/>
      <c r="CG10" s="656"/>
      <c r="CH10" s="656"/>
      <c r="CI10" s="656"/>
      <c r="CJ10" s="656"/>
      <c r="CK10" s="656"/>
      <c r="CL10" s="656"/>
      <c r="CM10" s="656"/>
      <c r="CN10" s="656"/>
      <c r="CO10" s="656"/>
      <c r="CP10" s="656"/>
      <c r="CQ10" s="657"/>
      <c r="CR10" s="658">
        <v>282</v>
      </c>
      <c r="CS10" s="659"/>
      <c r="CT10" s="659"/>
      <c r="CU10" s="659"/>
      <c r="CV10" s="659"/>
      <c r="CW10" s="659"/>
      <c r="CX10" s="659"/>
      <c r="CY10" s="660"/>
      <c r="CZ10" s="661">
        <v>0</v>
      </c>
      <c r="DA10" s="661"/>
      <c r="DB10" s="661"/>
      <c r="DC10" s="661"/>
      <c r="DD10" s="667" t="s">
        <v>127</v>
      </c>
      <c r="DE10" s="659"/>
      <c r="DF10" s="659"/>
      <c r="DG10" s="659"/>
      <c r="DH10" s="659"/>
      <c r="DI10" s="659"/>
      <c r="DJ10" s="659"/>
      <c r="DK10" s="659"/>
      <c r="DL10" s="659"/>
      <c r="DM10" s="659"/>
      <c r="DN10" s="659"/>
      <c r="DO10" s="659"/>
      <c r="DP10" s="660"/>
      <c r="DQ10" s="667">
        <v>282</v>
      </c>
      <c r="DR10" s="659"/>
      <c r="DS10" s="659"/>
      <c r="DT10" s="659"/>
      <c r="DU10" s="659"/>
      <c r="DV10" s="659"/>
      <c r="DW10" s="659"/>
      <c r="DX10" s="659"/>
      <c r="DY10" s="659"/>
      <c r="DZ10" s="659"/>
      <c r="EA10" s="659"/>
      <c r="EB10" s="659"/>
      <c r="EC10" s="668"/>
    </row>
    <row r="11" spans="2:143" ht="11.25" customHeight="1" x14ac:dyDescent="0.15">
      <c r="B11" s="655" t="s">
        <v>246</v>
      </c>
      <c r="C11" s="656"/>
      <c r="D11" s="656"/>
      <c r="E11" s="656"/>
      <c r="F11" s="656"/>
      <c r="G11" s="656"/>
      <c r="H11" s="656"/>
      <c r="I11" s="656"/>
      <c r="J11" s="656"/>
      <c r="K11" s="656"/>
      <c r="L11" s="656"/>
      <c r="M11" s="656"/>
      <c r="N11" s="656"/>
      <c r="O11" s="656"/>
      <c r="P11" s="656"/>
      <c r="Q11" s="657"/>
      <c r="R11" s="658">
        <v>66669</v>
      </c>
      <c r="S11" s="659"/>
      <c r="T11" s="659"/>
      <c r="U11" s="659"/>
      <c r="V11" s="659"/>
      <c r="W11" s="659"/>
      <c r="X11" s="659"/>
      <c r="Y11" s="660"/>
      <c r="Z11" s="663">
        <v>1.5</v>
      </c>
      <c r="AA11" s="664"/>
      <c r="AB11" s="664"/>
      <c r="AC11" s="670"/>
      <c r="AD11" s="667">
        <v>66669</v>
      </c>
      <c r="AE11" s="659"/>
      <c r="AF11" s="659"/>
      <c r="AG11" s="659"/>
      <c r="AH11" s="659"/>
      <c r="AI11" s="659"/>
      <c r="AJ11" s="659"/>
      <c r="AK11" s="660"/>
      <c r="AL11" s="663">
        <v>3.1</v>
      </c>
      <c r="AM11" s="664"/>
      <c r="AN11" s="664"/>
      <c r="AO11" s="665"/>
      <c r="AP11" s="655" t="s">
        <v>247</v>
      </c>
      <c r="AQ11" s="656"/>
      <c r="AR11" s="656"/>
      <c r="AS11" s="656"/>
      <c r="AT11" s="656"/>
      <c r="AU11" s="656"/>
      <c r="AV11" s="656"/>
      <c r="AW11" s="656"/>
      <c r="AX11" s="656"/>
      <c r="AY11" s="656"/>
      <c r="AZ11" s="656"/>
      <c r="BA11" s="656"/>
      <c r="BB11" s="656"/>
      <c r="BC11" s="656"/>
      <c r="BD11" s="656"/>
      <c r="BE11" s="656"/>
      <c r="BF11" s="657"/>
      <c r="BG11" s="658">
        <v>4022</v>
      </c>
      <c r="BH11" s="659"/>
      <c r="BI11" s="659"/>
      <c r="BJ11" s="659"/>
      <c r="BK11" s="659"/>
      <c r="BL11" s="659"/>
      <c r="BM11" s="659"/>
      <c r="BN11" s="660"/>
      <c r="BO11" s="661">
        <v>1.7</v>
      </c>
      <c r="BP11" s="661"/>
      <c r="BQ11" s="661"/>
      <c r="BR11" s="661"/>
      <c r="BS11" s="662">
        <v>1149</v>
      </c>
      <c r="BT11" s="662"/>
      <c r="BU11" s="662"/>
      <c r="BV11" s="662"/>
      <c r="BW11" s="662"/>
      <c r="BX11" s="662"/>
      <c r="BY11" s="662"/>
      <c r="BZ11" s="662"/>
      <c r="CA11" s="662"/>
      <c r="CB11" s="666"/>
      <c r="CD11" s="655" t="s">
        <v>248</v>
      </c>
      <c r="CE11" s="656"/>
      <c r="CF11" s="656"/>
      <c r="CG11" s="656"/>
      <c r="CH11" s="656"/>
      <c r="CI11" s="656"/>
      <c r="CJ11" s="656"/>
      <c r="CK11" s="656"/>
      <c r="CL11" s="656"/>
      <c r="CM11" s="656"/>
      <c r="CN11" s="656"/>
      <c r="CO11" s="656"/>
      <c r="CP11" s="656"/>
      <c r="CQ11" s="657"/>
      <c r="CR11" s="658">
        <v>692346</v>
      </c>
      <c r="CS11" s="659"/>
      <c r="CT11" s="659"/>
      <c r="CU11" s="659"/>
      <c r="CV11" s="659"/>
      <c r="CW11" s="659"/>
      <c r="CX11" s="659"/>
      <c r="CY11" s="660"/>
      <c r="CZ11" s="661">
        <v>15.6</v>
      </c>
      <c r="DA11" s="661"/>
      <c r="DB11" s="661"/>
      <c r="DC11" s="661"/>
      <c r="DD11" s="667">
        <v>89744</v>
      </c>
      <c r="DE11" s="659"/>
      <c r="DF11" s="659"/>
      <c r="DG11" s="659"/>
      <c r="DH11" s="659"/>
      <c r="DI11" s="659"/>
      <c r="DJ11" s="659"/>
      <c r="DK11" s="659"/>
      <c r="DL11" s="659"/>
      <c r="DM11" s="659"/>
      <c r="DN11" s="659"/>
      <c r="DO11" s="659"/>
      <c r="DP11" s="660"/>
      <c r="DQ11" s="667">
        <v>272615</v>
      </c>
      <c r="DR11" s="659"/>
      <c r="DS11" s="659"/>
      <c r="DT11" s="659"/>
      <c r="DU11" s="659"/>
      <c r="DV11" s="659"/>
      <c r="DW11" s="659"/>
      <c r="DX11" s="659"/>
      <c r="DY11" s="659"/>
      <c r="DZ11" s="659"/>
      <c r="EA11" s="659"/>
      <c r="EB11" s="659"/>
      <c r="EC11" s="668"/>
    </row>
    <row r="12" spans="2:143" ht="11.25" customHeight="1" x14ac:dyDescent="0.15">
      <c r="B12" s="655" t="s">
        <v>249</v>
      </c>
      <c r="C12" s="656"/>
      <c r="D12" s="656"/>
      <c r="E12" s="656"/>
      <c r="F12" s="656"/>
      <c r="G12" s="656"/>
      <c r="H12" s="656"/>
      <c r="I12" s="656"/>
      <c r="J12" s="656"/>
      <c r="K12" s="656"/>
      <c r="L12" s="656"/>
      <c r="M12" s="656"/>
      <c r="N12" s="656"/>
      <c r="O12" s="656"/>
      <c r="P12" s="656"/>
      <c r="Q12" s="657"/>
      <c r="R12" s="658" t="s">
        <v>127</v>
      </c>
      <c r="S12" s="659"/>
      <c r="T12" s="659"/>
      <c r="U12" s="659"/>
      <c r="V12" s="659"/>
      <c r="W12" s="659"/>
      <c r="X12" s="659"/>
      <c r="Y12" s="660"/>
      <c r="Z12" s="661" t="s">
        <v>127</v>
      </c>
      <c r="AA12" s="661"/>
      <c r="AB12" s="661"/>
      <c r="AC12" s="661"/>
      <c r="AD12" s="662" t="s">
        <v>127</v>
      </c>
      <c r="AE12" s="662"/>
      <c r="AF12" s="662"/>
      <c r="AG12" s="662"/>
      <c r="AH12" s="662"/>
      <c r="AI12" s="662"/>
      <c r="AJ12" s="662"/>
      <c r="AK12" s="662"/>
      <c r="AL12" s="663" t="s">
        <v>127</v>
      </c>
      <c r="AM12" s="664"/>
      <c r="AN12" s="664"/>
      <c r="AO12" s="665"/>
      <c r="AP12" s="655" t="s">
        <v>250</v>
      </c>
      <c r="AQ12" s="656"/>
      <c r="AR12" s="656"/>
      <c r="AS12" s="656"/>
      <c r="AT12" s="656"/>
      <c r="AU12" s="656"/>
      <c r="AV12" s="656"/>
      <c r="AW12" s="656"/>
      <c r="AX12" s="656"/>
      <c r="AY12" s="656"/>
      <c r="AZ12" s="656"/>
      <c r="BA12" s="656"/>
      <c r="BB12" s="656"/>
      <c r="BC12" s="656"/>
      <c r="BD12" s="656"/>
      <c r="BE12" s="656"/>
      <c r="BF12" s="657"/>
      <c r="BG12" s="658">
        <v>93535</v>
      </c>
      <c r="BH12" s="659"/>
      <c r="BI12" s="659"/>
      <c r="BJ12" s="659"/>
      <c r="BK12" s="659"/>
      <c r="BL12" s="659"/>
      <c r="BM12" s="659"/>
      <c r="BN12" s="660"/>
      <c r="BO12" s="661">
        <v>38.5</v>
      </c>
      <c r="BP12" s="661"/>
      <c r="BQ12" s="661"/>
      <c r="BR12" s="661"/>
      <c r="BS12" s="662" t="s">
        <v>127</v>
      </c>
      <c r="BT12" s="662"/>
      <c r="BU12" s="662"/>
      <c r="BV12" s="662"/>
      <c r="BW12" s="662"/>
      <c r="BX12" s="662"/>
      <c r="BY12" s="662"/>
      <c r="BZ12" s="662"/>
      <c r="CA12" s="662"/>
      <c r="CB12" s="666"/>
      <c r="CD12" s="655" t="s">
        <v>251</v>
      </c>
      <c r="CE12" s="656"/>
      <c r="CF12" s="656"/>
      <c r="CG12" s="656"/>
      <c r="CH12" s="656"/>
      <c r="CI12" s="656"/>
      <c r="CJ12" s="656"/>
      <c r="CK12" s="656"/>
      <c r="CL12" s="656"/>
      <c r="CM12" s="656"/>
      <c r="CN12" s="656"/>
      <c r="CO12" s="656"/>
      <c r="CP12" s="656"/>
      <c r="CQ12" s="657"/>
      <c r="CR12" s="658">
        <v>122855</v>
      </c>
      <c r="CS12" s="659"/>
      <c r="CT12" s="659"/>
      <c r="CU12" s="659"/>
      <c r="CV12" s="659"/>
      <c r="CW12" s="659"/>
      <c r="CX12" s="659"/>
      <c r="CY12" s="660"/>
      <c r="CZ12" s="661">
        <v>2.8</v>
      </c>
      <c r="DA12" s="661"/>
      <c r="DB12" s="661"/>
      <c r="DC12" s="661"/>
      <c r="DD12" s="667">
        <v>6168</v>
      </c>
      <c r="DE12" s="659"/>
      <c r="DF12" s="659"/>
      <c r="DG12" s="659"/>
      <c r="DH12" s="659"/>
      <c r="DI12" s="659"/>
      <c r="DJ12" s="659"/>
      <c r="DK12" s="659"/>
      <c r="DL12" s="659"/>
      <c r="DM12" s="659"/>
      <c r="DN12" s="659"/>
      <c r="DO12" s="659"/>
      <c r="DP12" s="660"/>
      <c r="DQ12" s="667">
        <v>102330</v>
      </c>
      <c r="DR12" s="659"/>
      <c r="DS12" s="659"/>
      <c r="DT12" s="659"/>
      <c r="DU12" s="659"/>
      <c r="DV12" s="659"/>
      <c r="DW12" s="659"/>
      <c r="DX12" s="659"/>
      <c r="DY12" s="659"/>
      <c r="DZ12" s="659"/>
      <c r="EA12" s="659"/>
      <c r="EB12" s="659"/>
      <c r="EC12" s="668"/>
    </row>
    <row r="13" spans="2:143" ht="11.25" customHeight="1" x14ac:dyDescent="0.15">
      <c r="B13" s="655" t="s">
        <v>252</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61" t="s">
        <v>127</v>
      </c>
      <c r="AA13" s="661"/>
      <c r="AB13" s="661"/>
      <c r="AC13" s="661"/>
      <c r="AD13" s="662" t="s">
        <v>127</v>
      </c>
      <c r="AE13" s="662"/>
      <c r="AF13" s="662"/>
      <c r="AG13" s="662"/>
      <c r="AH13" s="662"/>
      <c r="AI13" s="662"/>
      <c r="AJ13" s="662"/>
      <c r="AK13" s="662"/>
      <c r="AL13" s="663" t="s">
        <v>127</v>
      </c>
      <c r="AM13" s="664"/>
      <c r="AN13" s="664"/>
      <c r="AO13" s="665"/>
      <c r="AP13" s="655" t="s">
        <v>253</v>
      </c>
      <c r="AQ13" s="656"/>
      <c r="AR13" s="656"/>
      <c r="AS13" s="656"/>
      <c r="AT13" s="656"/>
      <c r="AU13" s="656"/>
      <c r="AV13" s="656"/>
      <c r="AW13" s="656"/>
      <c r="AX13" s="656"/>
      <c r="AY13" s="656"/>
      <c r="AZ13" s="656"/>
      <c r="BA13" s="656"/>
      <c r="BB13" s="656"/>
      <c r="BC13" s="656"/>
      <c r="BD13" s="656"/>
      <c r="BE13" s="656"/>
      <c r="BF13" s="657"/>
      <c r="BG13" s="658">
        <v>92068</v>
      </c>
      <c r="BH13" s="659"/>
      <c r="BI13" s="659"/>
      <c r="BJ13" s="659"/>
      <c r="BK13" s="659"/>
      <c r="BL13" s="659"/>
      <c r="BM13" s="659"/>
      <c r="BN13" s="660"/>
      <c r="BO13" s="661">
        <v>37.799999999999997</v>
      </c>
      <c r="BP13" s="661"/>
      <c r="BQ13" s="661"/>
      <c r="BR13" s="661"/>
      <c r="BS13" s="662" t="s">
        <v>127</v>
      </c>
      <c r="BT13" s="662"/>
      <c r="BU13" s="662"/>
      <c r="BV13" s="662"/>
      <c r="BW13" s="662"/>
      <c r="BX13" s="662"/>
      <c r="BY13" s="662"/>
      <c r="BZ13" s="662"/>
      <c r="CA13" s="662"/>
      <c r="CB13" s="666"/>
      <c r="CD13" s="655" t="s">
        <v>254</v>
      </c>
      <c r="CE13" s="656"/>
      <c r="CF13" s="656"/>
      <c r="CG13" s="656"/>
      <c r="CH13" s="656"/>
      <c r="CI13" s="656"/>
      <c r="CJ13" s="656"/>
      <c r="CK13" s="656"/>
      <c r="CL13" s="656"/>
      <c r="CM13" s="656"/>
      <c r="CN13" s="656"/>
      <c r="CO13" s="656"/>
      <c r="CP13" s="656"/>
      <c r="CQ13" s="657"/>
      <c r="CR13" s="658">
        <v>562578</v>
      </c>
      <c r="CS13" s="659"/>
      <c r="CT13" s="659"/>
      <c r="CU13" s="659"/>
      <c r="CV13" s="659"/>
      <c r="CW13" s="659"/>
      <c r="CX13" s="659"/>
      <c r="CY13" s="660"/>
      <c r="CZ13" s="661">
        <v>12.7</v>
      </c>
      <c r="DA13" s="661"/>
      <c r="DB13" s="661"/>
      <c r="DC13" s="661"/>
      <c r="DD13" s="667">
        <v>423076</v>
      </c>
      <c r="DE13" s="659"/>
      <c r="DF13" s="659"/>
      <c r="DG13" s="659"/>
      <c r="DH13" s="659"/>
      <c r="DI13" s="659"/>
      <c r="DJ13" s="659"/>
      <c r="DK13" s="659"/>
      <c r="DL13" s="659"/>
      <c r="DM13" s="659"/>
      <c r="DN13" s="659"/>
      <c r="DO13" s="659"/>
      <c r="DP13" s="660"/>
      <c r="DQ13" s="667">
        <v>182235</v>
      </c>
      <c r="DR13" s="659"/>
      <c r="DS13" s="659"/>
      <c r="DT13" s="659"/>
      <c r="DU13" s="659"/>
      <c r="DV13" s="659"/>
      <c r="DW13" s="659"/>
      <c r="DX13" s="659"/>
      <c r="DY13" s="659"/>
      <c r="DZ13" s="659"/>
      <c r="EA13" s="659"/>
      <c r="EB13" s="659"/>
      <c r="EC13" s="668"/>
    </row>
    <row r="14" spans="2:143" ht="11.25" customHeight="1" x14ac:dyDescent="0.15">
      <c r="B14" s="655" t="s">
        <v>255</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61" t="s">
        <v>127</v>
      </c>
      <c r="AA14" s="661"/>
      <c r="AB14" s="661"/>
      <c r="AC14" s="661"/>
      <c r="AD14" s="662" t="s">
        <v>127</v>
      </c>
      <c r="AE14" s="662"/>
      <c r="AF14" s="662"/>
      <c r="AG14" s="662"/>
      <c r="AH14" s="662"/>
      <c r="AI14" s="662"/>
      <c r="AJ14" s="662"/>
      <c r="AK14" s="662"/>
      <c r="AL14" s="663" t="s">
        <v>127</v>
      </c>
      <c r="AM14" s="664"/>
      <c r="AN14" s="664"/>
      <c r="AO14" s="665"/>
      <c r="AP14" s="655" t="s">
        <v>256</v>
      </c>
      <c r="AQ14" s="656"/>
      <c r="AR14" s="656"/>
      <c r="AS14" s="656"/>
      <c r="AT14" s="656"/>
      <c r="AU14" s="656"/>
      <c r="AV14" s="656"/>
      <c r="AW14" s="656"/>
      <c r="AX14" s="656"/>
      <c r="AY14" s="656"/>
      <c r="AZ14" s="656"/>
      <c r="BA14" s="656"/>
      <c r="BB14" s="656"/>
      <c r="BC14" s="656"/>
      <c r="BD14" s="656"/>
      <c r="BE14" s="656"/>
      <c r="BF14" s="657"/>
      <c r="BG14" s="658">
        <v>9529</v>
      </c>
      <c r="BH14" s="659"/>
      <c r="BI14" s="659"/>
      <c r="BJ14" s="659"/>
      <c r="BK14" s="659"/>
      <c r="BL14" s="659"/>
      <c r="BM14" s="659"/>
      <c r="BN14" s="660"/>
      <c r="BO14" s="661">
        <v>3.9</v>
      </c>
      <c r="BP14" s="661"/>
      <c r="BQ14" s="661"/>
      <c r="BR14" s="661"/>
      <c r="BS14" s="662" t="s">
        <v>127</v>
      </c>
      <c r="BT14" s="662"/>
      <c r="BU14" s="662"/>
      <c r="BV14" s="662"/>
      <c r="BW14" s="662"/>
      <c r="BX14" s="662"/>
      <c r="BY14" s="662"/>
      <c r="BZ14" s="662"/>
      <c r="CA14" s="662"/>
      <c r="CB14" s="666"/>
      <c r="CD14" s="655" t="s">
        <v>257</v>
      </c>
      <c r="CE14" s="656"/>
      <c r="CF14" s="656"/>
      <c r="CG14" s="656"/>
      <c r="CH14" s="656"/>
      <c r="CI14" s="656"/>
      <c r="CJ14" s="656"/>
      <c r="CK14" s="656"/>
      <c r="CL14" s="656"/>
      <c r="CM14" s="656"/>
      <c r="CN14" s="656"/>
      <c r="CO14" s="656"/>
      <c r="CP14" s="656"/>
      <c r="CQ14" s="657"/>
      <c r="CR14" s="658">
        <v>118597</v>
      </c>
      <c r="CS14" s="659"/>
      <c r="CT14" s="659"/>
      <c r="CU14" s="659"/>
      <c r="CV14" s="659"/>
      <c r="CW14" s="659"/>
      <c r="CX14" s="659"/>
      <c r="CY14" s="660"/>
      <c r="CZ14" s="661">
        <v>2.7</v>
      </c>
      <c r="DA14" s="661"/>
      <c r="DB14" s="661"/>
      <c r="DC14" s="661"/>
      <c r="DD14" s="667">
        <v>9384</v>
      </c>
      <c r="DE14" s="659"/>
      <c r="DF14" s="659"/>
      <c r="DG14" s="659"/>
      <c r="DH14" s="659"/>
      <c r="DI14" s="659"/>
      <c r="DJ14" s="659"/>
      <c r="DK14" s="659"/>
      <c r="DL14" s="659"/>
      <c r="DM14" s="659"/>
      <c r="DN14" s="659"/>
      <c r="DO14" s="659"/>
      <c r="DP14" s="660"/>
      <c r="DQ14" s="667">
        <v>109297</v>
      </c>
      <c r="DR14" s="659"/>
      <c r="DS14" s="659"/>
      <c r="DT14" s="659"/>
      <c r="DU14" s="659"/>
      <c r="DV14" s="659"/>
      <c r="DW14" s="659"/>
      <c r="DX14" s="659"/>
      <c r="DY14" s="659"/>
      <c r="DZ14" s="659"/>
      <c r="EA14" s="659"/>
      <c r="EB14" s="659"/>
      <c r="EC14" s="668"/>
    </row>
    <row r="15" spans="2:143" ht="11.25" customHeight="1" x14ac:dyDescent="0.15">
      <c r="B15" s="655" t="s">
        <v>258</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61" t="s">
        <v>127</v>
      </c>
      <c r="AA15" s="661"/>
      <c r="AB15" s="661"/>
      <c r="AC15" s="661"/>
      <c r="AD15" s="662" t="s">
        <v>127</v>
      </c>
      <c r="AE15" s="662"/>
      <c r="AF15" s="662"/>
      <c r="AG15" s="662"/>
      <c r="AH15" s="662"/>
      <c r="AI15" s="662"/>
      <c r="AJ15" s="662"/>
      <c r="AK15" s="662"/>
      <c r="AL15" s="663" t="s">
        <v>127</v>
      </c>
      <c r="AM15" s="664"/>
      <c r="AN15" s="664"/>
      <c r="AO15" s="665"/>
      <c r="AP15" s="655" t="s">
        <v>259</v>
      </c>
      <c r="AQ15" s="656"/>
      <c r="AR15" s="656"/>
      <c r="AS15" s="656"/>
      <c r="AT15" s="656"/>
      <c r="AU15" s="656"/>
      <c r="AV15" s="656"/>
      <c r="AW15" s="656"/>
      <c r="AX15" s="656"/>
      <c r="AY15" s="656"/>
      <c r="AZ15" s="656"/>
      <c r="BA15" s="656"/>
      <c r="BB15" s="656"/>
      <c r="BC15" s="656"/>
      <c r="BD15" s="656"/>
      <c r="BE15" s="656"/>
      <c r="BF15" s="657"/>
      <c r="BG15" s="658">
        <v>24948</v>
      </c>
      <c r="BH15" s="659"/>
      <c r="BI15" s="659"/>
      <c r="BJ15" s="659"/>
      <c r="BK15" s="659"/>
      <c r="BL15" s="659"/>
      <c r="BM15" s="659"/>
      <c r="BN15" s="660"/>
      <c r="BO15" s="661">
        <v>10.3</v>
      </c>
      <c r="BP15" s="661"/>
      <c r="BQ15" s="661"/>
      <c r="BR15" s="661"/>
      <c r="BS15" s="662" t="s">
        <v>127</v>
      </c>
      <c r="BT15" s="662"/>
      <c r="BU15" s="662"/>
      <c r="BV15" s="662"/>
      <c r="BW15" s="662"/>
      <c r="BX15" s="662"/>
      <c r="BY15" s="662"/>
      <c r="BZ15" s="662"/>
      <c r="CA15" s="662"/>
      <c r="CB15" s="666"/>
      <c r="CD15" s="655" t="s">
        <v>260</v>
      </c>
      <c r="CE15" s="656"/>
      <c r="CF15" s="656"/>
      <c r="CG15" s="656"/>
      <c r="CH15" s="656"/>
      <c r="CI15" s="656"/>
      <c r="CJ15" s="656"/>
      <c r="CK15" s="656"/>
      <c r="CL15" s="656"/>
      <c r="CM15" s="656"/>
      <c r="CN15" s="656"/>
      <c r="CO15" s="656"/>
      <c r="CP15" s="656"/>
      <c r="CQ15" s="657"/>
      <c r="CR15" s="658">
        <v>256320</v>
      </c>
      <c r="CS15" s="659"/>
      <c r="CT15" s="659"/>
      <c r="CU15" s="659"/>
      <c r="CV15" s="659"/>
      <c r="CW15" s="659"/>
      <c r="CX15" s="659"/>
      <c r="CY15" s="660"/>
      <c r="CZ15" s="661">
        <v>5.8</v>
      </c>
      <c r="DA15" s="661"/>
      <c r="DB15" s="661"/>
      <c r="DC15" s="661"/>
      <c r="DD15" s="667">
        <v>70775</v>
      </c>
      <c r="DE15" s="659"/>
      <c r="DF15" s="659"/>
      <c r="DG15" s="659"/>
      <c r="DH15" s="659"/>
      <c r="DI15" s="659"/>
      <c r="DJ15" s="659"/>
      <c r="DK15" s="659"/>
      <c r="DL15" s="659"/>
      <c r="DM15" s="659"/>
      <c r="DN15" s="659"/>
      <c r="DO15" s="659"/>
      <c r="DP15" s="660"/>
      <c r="DQ15" s="667">
        <v>232727</v>
      </c>
      <c r="DR15" s="659"/>
      <c r="DS15" s="659"/>
      <c r="DT15" s="659"/>
      <c r="DU15" s="659"/>
      <c r="DV15" s="659"/>
      <c r="DW15" s="659"/>
      <c r="DX15" s="659"/>
      <c r="DY15" s="659"/>
      <c r="DZ15" s="659"/>
      <c r="EA15" s="659"/>
      <c r="EB15" s="659"/>
      <c r="EC15" s="668"/>
    </row>
    <row r="16" spans="2:143" ht="11.25" customHeight="1" x14ac:dyDescent="0.15">
      <c r="B16" s="655" t="s">
        <v>261</v>
      </c>
      <c r="C16" s="656"/>
      <c r="D16" s="656"/>
      <c r="E16" s="656"/>
      <c r="F16" s="656"/>
      <c r="G16" s="656"/>
      <c r="H16" s="656"/>
      <c r="I16" s="656"/>
      <c r="J16" s="656"/>
      <c r="K16" s="656"/>
      <c r="L16" s="656"/>
      <c r="M16" s="656"/>
      <c r="N16" s="656"/>
      <c r="O16" s="656"/>
      <c r="P16" s="656"/>
      <c r="Q16" s="657"/>
      <c r="R16" s="658">
        <v>2940</v>
      </c>
      <c r="S16" s="659"/>
      <c r="T16" s="659"/>
      <c r="U16" s="659"/>
      <c r="V16" s="659"/>
      <c r="W16" s="659"/>
      <c r="X16" s="659"/>
      <c r="Y16" s="660"/>
      <c r="Z16" s="661">
        <v>0.1</v>
      </c>
      <c r="AA16" s="661"/>
      <c r="AB16" s="661"/>
      <c r="AC16" s="661"/>
      <c r="AD16" s="662">
        <v>2940</v>
      </c>
      <c r="AE16" s="662"/>
      <c r="AF16" s="662"/>
      <c r="AG16" s="662"/>
      <c r="AH16" s="662"/>
      <c r="AI16" s="662"/>
      <c r="AJ16" s="662"/>
      <c r="AK16" s="662"/>
      <c r="AL16" s="663">
        <v>0.1</v>
      </c>
      <c r="AM16" s="664"/>
      <c r="AN16" s="664"/>
      <c r="AO16" s="665"/>
      <c r="AP16" s="655" t="s">
        <v>262</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61" t="s">
        <v>127</v>
      </c>
      <c r="BP16" s="661"/>
      <c r="BQ16" s="661"/>
      <c r="BR16" s="661"/>
      <c r="BS16" s="662" t="s">
        <v>127</v>
      </c>
      <c r="BT16" s="662"/>
      <c r="BU16" s="662"/>
      <c r="BV16" s="662"/>
      <c r="BW16" s="662"/>
      <c r="BX16" s="662"/>
      <c r="BY16" s="662"/>
      <c r="BZ16" s="662"/>
      <c r="CA16" s="662"/>
      <c r="CB16" s="666"/>
      <c r="CD16" s="655" t="s">
        <v>263</v>
      </c>
      <c r="CE16" s="656"/>
      <c r="CF16" s="656"/>
      <c r="CG16" s="656"/>
      <c r="CH16" s="656"/>
      <c r="CI16" s="656"/>
      <c r="CJ16" s="656"/>
      <c r="CK16" s="656"/>
      <c r="CL16" s="656"/>
      <c r="CM16" s="656"/>
      <c r="CN16" s="656"/>
      <c r="CO16" s="656"/>
      <c r="CP16" s="656"/>
      <c r="CQ16" s="657"/>
      <c r="CR16" s="658" t="s">
        <v>127</v>
      </c>
      <c r="CS16" s="659"/>
      <c r="CT16" s="659"/>
      <c r="CU16" s="659"/>
      <c r="CV16" s="659"/>
      <c r="CW16" s="659"/>
      <c r="CX16" s="659"/>
      <c r="CY16" s="660"/>
      <c r="CZ16" s="661" t="s">
        <v>127</v>
      </c>
      <c r="DA16" s="661"/>
      <c r="DB16" s="661"/>
      <c r="DC16" s="661"/>
      <c r="DD16" s="667" t="s">
        <v>127</v>
      </c>
      <c r="DE16" s="659"/>
      <c r="DF16" s="659"/>
      <c r="DG16" s="659"/>
      <c r="DH16" s="659"/>
      <c r="DI16" s="659"/>
      <c r="DJ16" s="659"/>
      <c r="DK16" s="659"/>
      <c r="DL16" s="659"/>
      <c r="DM16" s="659"/>
      <c r="DN16" s="659"/>
      <c r="DO16" s="659"/>
      <c r="DP16" s="660"/>
      <c r="DQ16" s="667" t="s">
        <v>127</v>
      </c>
      <c r="DR16" s="659"/>
      <c r="DS16" s="659"/>
      <c r="DT16" s="659"/>
      <c r="DU16" s="659"/>
      <c r="DV16" s="659"/>
      <c r="DW16" s="659"/>
      <c r="DX16" s="659"/>
      <c r="DY16" s="659"/>
      <c r="DZ16" s="659"/>
      <c r="EA16" s="659"/>
      <c r="EB16" s="659"/>
      <c r="EC16" s="668"/>
    </row>
    <row r="17" spans="2:133" ht="11.25" customHeight="1" x14ac:dyDescent="0.15">
      <c r="B17" s="655" t="s">
        <v>264</v>
      </c>
      <c r="C17" s="656"/>
      <c r="D17" s="656"/>
      <c r="E17" s="656"/>
      <c r="F17" s="656"/>
      <c r="G17" s="656"/>
      <c r="H17" s="656"/>
      <c r="I17" s="656"/>
      <c r="J17" s="656"/>
      <c r="K17" s="656"/>
      <c r="L17" s="656"/>
      <c r="M17" s="656"/>
      <c r="N17" s="656"/>
      <c r="O17" s="656"/>
      <c r="P17" s="656"/>
      <c r="Q17" s="657"/>
      <c r="R17" s="658">
        <v>2344</v>
      </c>
      <c r="S17" s="659"/>
      <c r="T17" s="659"/>
      <c r="U17" s="659"/>
      <c r="V17" s="659"/>
      <c r="W17" s="659"/>
      <c r="X17" s="659"/>
      <c r="Y17" s="660"/>
      <c r="Z17" s="661">
        <v>0.1</v>
      </c>
      <c r="AA17" s="661"/>
      <c r="AB17" s="661"/>
      <c r="AC17" s="661"/>
      <c r="AD17" s="662">
        <v>2344</v>
      </c>
      <c r="AE17" s="662"/>
      <c r="AF17" s="662"/>
      <c r="AG17" s="662"/>
      <c r="AH17" s="662"/>
      <c r="AI17" s="662"/>
      <c r="AJ17" s="662"/>
      <c r="AK17" s="662"/>
      <c r="AL17" s="663">
        <v>0.1</v>
      </c>
      <c r="AM17" s="664"/>
      <c r="AN17" s="664"/>
      <c r="AO17" s="665"/>
      <c r="AP17" s="655" t="s">
        <v>265</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61" t="s">
        <v>127</v>
      </c>
      <c r="BP17" s="661"/>
      <c r="BQ17" s="661"/>
      <c r="BR17" s="661"/>
      <c r="BS17" s="662" t="s">
        <v>127</v>
      </c>
      <c r="BT17" s="662"/>
      <c r="BU17" s="662"/>
      <c r="BV17" s="662"/>
      <c r="BW17" s="662"/>
      <c r="BX17" s="662"/>
      <c r="BY17" s="662"/>
      <c r="BZ17" s="662"/>
      <c r="CA17" s="662"/>
      <c r="CB17" s="666"/>
      <c r="CD17" s="655" t="s">
        <v>266</v>
      </c>
      <c r="CE17" s="656"/>
      <c r="CF17" s="656"/>
      <c r="CG17" s="656"/>
      <c r="CH17" s="656"/>
      <c r="CI17" s="656"/>
      <c r="CJ17" s="656"/>
      <c r="CK17" s="656"/>
      <c r="CL17" s="656"/>
      <c r="CM17" s="656"/>
      <c r="CN17" s="656"/>
      <c r="CO17" s="656"/>
      <c r="CP17" s="656"/>
      <c r="CQ17" s="657"/>
      <c r="CR17" s="658">
        <v>535328</v>
      </c>
      <c r="CS17" s="659"/>
      <c r="CT17" s="659"/>
      <c r="CU17" s="659"/>
      <c r="CV17" s="659"/>
      <c r="CW17" s="659"/>
      <c r="CX17" s="659"/>
      <c r="CY17" s="660"/>
      <c r="CZ17" s="661">
        <v>12.1</v>
      </c>
      <c r="DA17" s="661"/>
      <c r="DB17" s="661"/>
      <c r="DC17" s="661"/>
      <c r="DD17" s="667" t="s">
        <v>127</v>
      </c>
      <c r="DE17" s="659"/>
      <c r="DF17" s="659"/>
      <c r="DG17" s="659"/>
      <c r="DH17" s="659"/>
      <c r="DI17" s="659"/>
      <c r="DJ17" s="659"/>
      <c r="DK17" s="659"/>
      <c r="DL17" s="659"/>
      <c r="DM17" s="659"/>
      <c r="DN17" s="659"/>
      <c r="DO17" s="659"/>
      <c r="DP17" s="660"/>
      <c r="DQ17" s="667">
        <v>477756</v>
      </c>
      <c r="DR17" s="659"/>
      <c r="DS17" s="659"/>
      <c r="DT17" s="659"/>
      <c r="DU17" s="659"/>
      <c r="DV17" s="659"/>
      <c r="DW17" s="659"/>
      <c r="DX17" s="659"/>
      <c r="DY17" s="659"/>
      <c r="DZ17" s="659"/>
      <c r="EA17" s="659"/>
      <c r="EB17" s="659"/>
      <c r="EC17" s="668"/>
    </row>
    <row r="18" spans="2:133" ht="11.25" customHeight="1" x14ac:dyDescent="0.15">
      <c r="B18" s="655" t="s">
        <v>267</v>
      </c>
      <c r="C18" s="656"/>
      <c r="D18" s="656"/>
      <c r="E18" s="656"/>
      <c r="F18" s="656"/>
      <c r="G18" s="656"/>
      <c r="H18" s="656"/>
      <c r="I18" s="656"/>
      <c r="J18" s="656"/>
      <c r="K18" s="656"/>
      <c r="L18" s="656"/>
      <c r="M18" s="656"/>
      <c r="N18" s="656"/>
      <c r="O18" s="656"/>
      <c r="P18" s="656"/>
      <c r="Q18" s="657"/>
      <c r="R18" s="658">
        <v>3312</v>
      </c>
      <c r="S18" s="659"/>
      <c r="T18" s="659"/>
      <c r="U18" s="659"/>
      <c r="V18" s="659"/>
      <c r="W18" s="659"/>
      <c r="X18" s="659"/>
      <c r="Y18" s="660"/>
      <c r="Z18" s="661">
        <v>0.1</v>
      </c>
      <c r="AA18" s="661"/>
      <c r="AB18" s="661"/>
      <c r="AC18" s="661"/>
      <c r="AD18" s="662">
        <v>3312</v>
      </c>
      <c r="AE18" s="662"/>
      <c r="AF18" s="662"/>
      <c r="AG18" s="662"/>
      <c r="AH18" s="662"/>
      <c r="AI18" s="662"/>
      <c r="AJ18" s="662"/>
      <c r="AK18" s="662"/>
      <c r="AL18" s="663">
        <v>0.20000000298023224</v>
      </c>
      <c r="AM18" s="664"/>
      <c r="AN18" s="664"/>
      <c r="AO18" s="665"/>
      <c r="AP18" s="655" t="s">
        <v>268</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61" t="s">
        <v>127</v>
      </c>
      <c r="BP18" s="661"/>
      <c r="BQ18" s="661"/>
      <c r="BR18" s="661"/>
      <c r="BS18" s="662" t="s">
        <v>127</v>
      </c>
      <c r="BT18" s="662"/>
      <c r="BU18" s="662"/>
      <c r="BV18" s="662"/>
      <c r="BW18" s="662"/>
      <c r="BX18" s="662"/>
      <c r="BY18" s="662"/>
      <c r="BZ18" s="662"/>
      <c r="CA18" s="662"/>
      <c r="CB18" s="666"/>
      <c r="CD18" s="655" t="s">
        <v>269</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61" t="s">
        <v>127</v>
      </c>
      <c r="DA18" s="661"/>
      <c r="DB18" s="661"/>
      <c r="DC18" s="661"/>
      <c r="DD18" s="667" t="s">
        <v>127</v>
      </c>
      <c r="DE18" s="659"/>
      <c r="DF18" s="659"/>
      <c r="DG18" s="659"/>
      <c r="DH18" s="659"/>
      <c r="DI18" s="659"/>
      <c r="DJ18" s="659"/>
      <c r="DK18" s="659"/>
      <c r="DL18" s="659"/>
      <c r="DM18" s="659"/>
      <c r="DN18" s="659"/>
      <c r="DO18" s="659"/>
      <c r="DP18" s="660"/>
      <c r="DQ18" s="667" t="s">
        <v>127</v>
      </c>
      <c r="DR18" s="659"/>
      <c r="DS18" s="659"/>
      <c r="DT18" s="659"/>
      <c r="DU18" s="659"/>
      <c r="DV18" s="659"/>
      <c r="DW18" s="659"/>
      <c r="DX18" s="659"/>
      <c r="DY18" s="659"/>
      <c r="DZ18" s="659"/>
      <c r="EA18" s="659"/>
      <c r="EB18" s="659"/>
      <c r="EC18" s="668"/>
    </row>
    <row r="19" spans="2:133" ht="11.25" customHeight="1" x14ac:dyDescent="0.15">
      <c r="B19" s="655" t="s">
        <v>270</v>
      </c>
      <c r="C19" s="656"/>
      <c r="D19" s="656"/>
      <c r="E19" s="656"/>
      <c r="F19" s="656"/>
      <c r="G19" s="656"/>
      <c r="H19" s="656"/>
      <c r="I19" s="656"/>
      <c r="J19" s="656"/>
      <c r="K19" s="656"/>
      <c r="L19" s="656"/>
      <c r="M19" s="656"/>
      <c r="N19" s="656"/>
      <c r="O19" s="656"/>
      <c r="P19" s="656"/>
      <c r="Q19" s="657"/>
      <c r="R19" s="658">
        <v>665</v>
      </c>
      <c r="S19" s="659"/>
      <c r="T19" s="659"/>
      <c r="U19" s="659"/>
      <c r="V19" s="659"/>
      <c r="W19" s="659"/>
      <c r="X19" s="659"/>
      <c r="Y19" s="660"/>
      <c r="Z19" s="661">
        <v>0</v>
      </c>
      <c r="AA19" s="661"/>
      <c r="AB19" s="661"/>
      <c r="AC19" s="661"/>
      <c r="AD19" s="662">
        <v>665</v>
      </c>
      <c r="AE19" s="662"/>
      <c r="AF19" s="662"/>
      <c r="AG19" s="662"/>
      <c r="AH19" s="662"/>
      <c r="AI19" s="662"/>
      <c r="AJ19" s="662"/>
      <c r="AK19" s="662"/>
      <c r="AL19" s="663">
        <v>0</v>
      </c>
      <c r="AM19" s="664"/>
      <c r="AN19" s="664"/>
      <c r="AO19" s="665"/>
      <c r="AP19" s="655" t="s">
        <v>271</v>
      </c>
      <c r="AQ19" s="656"/>
      <c r="AR19" s="656"/>
      <c r="AS19" s="656"/>
      <c r="AT19" s="656"/>
      <c r="AU19" s="656"/>
      <c r="AV19" s="656"/>
      <c r="AW19" s="656"/>
      <c r="AX19" s="656"/>
      <c r="AY19" s="656"/>
      <c r="AZ19" s="656"/>
      <c r="BA19" s="656"/>
      <c r="BB19" s="656"/>
      <c r="BC19" s="656"/>
      <c r="BD19" s="656"/>
      <c r="BE19" s="656"/>
      <c r="BF19" s="657"/>
      <c r="BG19" s="658" t="s">
        <v>127</v>
      </c>
      <c r="BH19" s="659"/>
      <c r="BI19" s="659"/>
      <c r="BJ19" s="659"/>
      <c r="BK19" s="659"/>
      <c r="BL19" s="659"/>
      <c r="BM19" s="659"/>
      <c r="BN19" s="660"/>
      <c r="BO19" s="661" t="s">
        <v>127</v>
      </c>
      <c r="BP19" s="661"/>
      <c r="BQ19" s="661"/>
      <c r="BR19" s="661"/>
      <c r="BS19" s="662" t="s">
        <v>127</v>
      </c>
      <c r="BT19" s="662"/>
      <c r="BU19" s="662"/>
      <c r="BV19" s="662"/>
      <c r="BW19" s="662"/>
      <c r="BX19" s="662"/>
      <c r="BY19" s="662"/>
      <c r="BZ19" s="662"/>
      <c r="CA19" s="662"/>
      <c r="CB19" s="666"/>
      <c r="CD19" s="655" t="s">
        <v>272</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61" t="s">
        <v>127</v>
      </c>
      <c r="DA19" s="661"/>
      <c r="DB19" s="661"/>
      <c r="DC19" s="661"/>
      <c r="DD19" s="667" t="s">
        <v>127</v>
      </c>
      <c r="DE19" s="659"/>
      <c r="DF19" s="659"/>
      <c r="DG19" s="659"/>
      <c r="DH19" s="659"/>
      <c r="DI19" s="659"/>
      <c r="DJ19" s="659"/>
      <c r="DK19" s="659"/>
      <c r="DL19" s="659"/>
      <c r="DM19" s="659"/>
      <c r="DN19" s="659"/>
      <c r="DO19" s="659"/>
      <c r="DP19" s="660"/>
      <c r="DQ19" s="667" t="s">
        <v>127</v>
      </c>
      <c r="DR19" s="659"/>
      <c r="DS19" s="659"/>
      <c r="DT19" s="659"/>
      <c r="DU19" s="659"/>
      <c r="DV19" s="659"/>
      <c r="DW19" s="659"/>
      <c r="DX19" s="659"/>
      <c r="DY19" s="659"/>
      <c r="DZ19" s="659"/>
      <c r="EA19" s="659"/>
      <c r="EB19" s="659"/>
      <c r="EC19" s="668"/>
    </row>
    <row r="20" spans="2:133" ht="11.25" customHeight="1" x14ac:dyDescent="0.15">
      <c r="B20" s="655" t="s">
        <v>273</v>
      </c>
      <c r="C20" s="656"/>
      <c r="D20" s="656"/>
      <c r="E20" s="656"/>
      <c r="F20" s="656"/>
      <c r="G20" s="656"/>
      <c r="H20" s="656"/>
      <c r="I20" s="656"/>
      <c r="J20" s="656"/>
      <c r="K20" s="656"/>
      <c r="L20" s="656"/>
      <c r="M20" s="656"/>
      <c r="N20" s="656"/>
      <c r="O20" s="656"/>
      <c r="P20" s="656"/>
      <c r="Q20" s="657"/>
      <c r="R20" s="658">
        <v>817</v>
      </c>
      <c r="S20" s="659"/>
      <c r="T20" s="659"/>
      <c r="U20" s="659"/>
      <c r="V20" s="659"/>
      <c r="W20" s="659"/>
      <c r="X20" s="659"/>
      <c r="Y20" s="660"/>
      <c r="Z20" s="661">
        <v>0</v>
      </c>
      <c r="AA20" s="661"/>
      <c r="AB20" s="661"/>
      <c r="AC20" s="661"/>
      <c r="AD20" s="662">
        <v>817</v>
      </c>
      <c r="AE20" s="662"/>
      <c r="AF20" s="662"/>
      <c r="AG20" s="662"/>
      <c r="AH20" s="662"/>
      <c r="AI20" s="662"/>
      <c r="AJ20" s="662"/>
      <c r="AK20" s="662"/>
      <c r="AL20" s="663">
        <v>0</v>
      </c>
      <c r="AM20" s="664"/>
      <c r="AN20" s="664"/>
      <c r="AO20" s="665"/>
      <c r="AP20" s="655" t="s">
        <v>274</v>
      </c>
      <c r="AQ20" s="656"/>
      <c r="AR20" s="656"/>
      <c r="AS20" s="656"/>
      <c r="AT20" s="656"/>
      <c r="AU20" s="656"/>
      <c r="AV20" s="656"/>
      <c r="AW20" s="656"/>
      <c r="AX20" s="656"/>
      <c r="AY20" s="656"/>
      <c r="AZ20" s="656"/>
      <c r="BA20" s="656"/>
      <c r="BB20" s="656"/>
      <c r="BC20" s="656"/>
      <c r="BD20" s="656"/>
      <c r="BE20" s="656"/>
      <c r="BF20" s="657"/>
      <c r="BG20" s="658" t="s">
        <v>127</v>
      </c>
      <c r="BH20" s="659"/>
      <c r="BI20" s="659"/>
      <c r="BJ20" s="659"/>
      <c r="BK20" s="659"/>
      <c r="BL20" s="659"/>
      <c r="BM20" s="659"/>
      <c r="BN20" s="660"/>
      <c r="BO20" s="661" t="s">
        <v>127</v>
      </c>
      <c r="BP20" s="661"/>
      <c r="BQ20" s="661"/>
      <c r="BR20" s="661"/>
      <c r="BS20" s="662" t="s">
        <v>127</v>
      </c>
      <c r="BT20" s="662"/>
      <c r="BU20" s="662"/>
      <c r="BV20" s="662"/>
      <c r="BW20" s="662"/>
      <c r="BX20" s="662"/>
      <c r="BY20" s="662"/>
      <c r="BZ20" s="662"/>
      <c r="CA20" s="662"/>
      <c r="CB20" s="666"/>
      <c r="CD20" s="655" t="s">
        <v>275</v>
      </c>
      <c r="CE20" s="656"/>
      <c r="CF20" s="656"/>
      <c r="CG20" s="656"/>
      <c r="CH20" s="656"/>
      <c r="CI20" s="656"/>
      <c r="CJ20" s="656"/>
      <c r="CK20" s="656"/>
      <c r="CL20" s="656"/>
      <c r="CM20" s="656"/>
      <c r="CN20" s="656"/>
      <c r="CO20" s="656"/>
      <c r="CP20" s="656"/>
      <c r="CQ20" s="657"/>
      <c r="CR20" s="658">
        <v>4430902</v>
      </c>
      <c r="CS20" s="659"/>
      <c r="CT20" s="659"/>
      <c r="CU20" s="659"/>
      <c r="CV20" s="659"/>
      <c r="CW20" s="659"/>
      <c r="CX20" s="659"/>
      <c r="CY20" s="660"/>
      <c r="CZ20" s="661">
        <v>100</v>
      </c>
      <c r="DA20" s="661"/>
      <c r="DB20" s="661"/>
      <c r="DC20" s="661"/>
      <c r="DD20" s="667">
        <v>849130</v>
      </c>
      <c r="DE20" s="659"/>
      <c r="DF20" s="659"/>
      <c r="DG20" s="659"/>
      <c r="DH20" s="659"/>
      <c r="DI20" s="659"/>
      <c r="DJ20" s="659"/>
      <c r="DK20" s="659"/>
      <c r="DL20" s="659"/>
      <c r="DM20" s="659"/>
      <c r="DN20" s="659"/>
      <c r="DO20" s="659"/>
      <c r="DP20" s="660"/>
      <c r="DQ20" s="667">
        <v>2547948</v>
      </c>
      <c r="DR20" s="659"/>
      <c r="DS20" s="659"/>
      <c r="DT20" s="659"/>
      <c r="DU20" s="659"/>
      <c r="DV20" s="659"/>
      <c r="DW20" s="659"/>
      <c r="DX20" s="659"/>
      <c r="DY20" s="659"/>
      <c r="DZ20" s="659"/>
      <c r="EA20" s="659"/>
      <c r="EB20" s="659"/>
      <c r="EC20" s="668"/>
    </row>
    <row r="21" spans="2:133" ht="11.25" customHeight="1" x14ac:dyDescent="0.15">
      <c r="B21" s="655" t="s">
        <v>276</v>
      </c>
      <c r="C21" s="656"/>
      <c r="D21" s="656"/>
      <c r="E21" s="656"/>
      <c r="F21" s="656"/>
      <c r="G21" s="656"/>
      <c r="H21" s="656"/>
      <c r="I21" s="656"/>
      <c r="J21" s="656"/>
      <c r="K21" s="656"/>
      <c r="L21" s="656"/>
      <c r="M21" s="656"/>
      <c r="N21" s="656"/>
      <c r="O21" s="656"/>
      <c r="P21" s="656"/>
      <c r="Q21" s="657"/>
      <c r="R21" s="658">
        <v>90</v>
      </c>
      <c r="S21" s="659"/>
      <c r="T21" s="659"/>
      <c r="U21" s="659"/>
      <c r="V21" s="659"/>
      <c r="W21" s="659"/>
      <c r="X21" s="659"/>
      <c r="Y21" s="660"/>
      <c r="Z21" s="661">
        <v>0</v>
      </c>
      <c r="AA21" s="661"/>
      <c r="AB21" s="661"/>
      <c r="AC21" s="661"/>
      <c r="AD21" s="662">
        <v>90</v>
      </c>
      <c r="AE21" s="662"/>
      <c r="AF21" s="662"/>
      <c r="AG21" s="662"/>
      <c r="AH21" s="662"/>
      <c r="AI21" s="662"/>
      <c r="AJ21" s="662"/>
      <c r="AK21" s="662"/>
      <c r="AL21" s="663">
        <v>0</v>
      </c>
      <c r="AM21" s="664"/>
      <c r="AN21" s="664"/>
      <c r="AO21" s="665"/>
      <c r="AP21" s="655" t="s">
        <v>277</v>
      </c>
      <c r="AQ21" s="671"/>
      <c r="AR21" s="671"/>
      <c r="AS21" s="671"/>
      <c r="AT21" s="671"/>
      <c r="AU21" s="671"/>
      <c r="AV21" s="671"/>
      <c r="AW21" s="671"/>
      <c r="AX21" s="671"/>
      <c r="AY21" s="671"/>
      <c r="AZ21" s="671"/>
      <c r="BA21" s="671"/>
      <c r="BB21" s="671"/>
      <c r="BC21" s="671"/>
      <c r="BD21" s="671"/>
      <c r="BE21" s="671"/>
      <c r="BF21" s="672"/>
      <c r="BG21" s="658" t="s">
        <v>127</v>
      </c>
      <c r="BH21" s="659"/>
      <c r="BI21" s="659"/>
      <c r="BJ21" s="659"/>
      <c r="BK21" s="659"/>
      <c r="BL21" s="659"/>
      <c r="BM21" s="659"/>
      <c r="BN21" s="660"/>
      <c r="BO21" s="661" t="s">
        <v>127</v>
      </c>
      <c r="BP21" s="661"/>
      <c r="BQ21" s="661"/>
      <c r="BR21" s="661"/>
      <c r="BS21" s="662" t="s">
        <v>127</v>
      </c>
      <c r="BT21" s="662"/>
      <c r="BU21" s="662"/>
      <c r="BV21" s="662"/>
      <c r="BW21" s="662"/>
      <c r="BX21" s="662"/>
      <c r="BY21" s="662"/>
      <c r="BZ21" s="662"/>
      <c r="CA21" s="662"/>
      <c r="CB21" s="666"/>
      <c r="CD21" s="676"/>
      <c r="CE21" s="677"/>
      <c r="CF21" s="677"/>
      <c r="CG21" s="677"/>
      <c r="CH21" s="677"/>
      <c r="CI21" s="677"/>
      <c r="CJ21" s="677"/>
      <c r="CK21" s="677"/>
      <c r="CL21" s="677"/>
      <c r="CM21" s="677"/>
      <c r="CN21" s="677"/>
      <c r="CO21" s="677"/>
      <c r="CP21" s="677"/>
      <c r="CQ21" s="678"/>
      <c r="CR21" s="679"/>
      <c r="CS21" s="674"/>
      <c r="CT21" s="674"/>
      <c r="CU21" s="674"/>
      <c r="CV21" s="674"/>
      <c r="CW21" s="674"/>
      <c r="CX21" s="674"/>
      <c r="CY21" s="680"/>
      <c r="CZ21" s="681"/>
      <c r="DA21" s="681"/>
      <c r="DB21" s="681"/>
      <c r="DC21" s="681"/>
      <c r="DD21" s="673"/>
      <c r="DE21" s="674"/>
      <c r="DF21" s="674"/>
      <c r="DG21" s="674"/>
      <c r="DH21" s="674"/>
      <c r="DI21" s="674"/>
      <c r="DJ21" s="674"/>
      <c r="DK21" s="674"/>
      <c r="DL21" s="674"/>
      <c r="DM21" s="674"/>
      <c r="DN21" s="674"/>
      <c r="DO21" s="674"/>
      <c r="DP21" s="680"/>
      <c r="DQ21" s="673"/>
      <c r="DR21" s="674"/>
      <c r="DS21" s="674"/>
      <c r="DT21" s="674"/>
      <c r="DU21" s="674"/>
      <c r="DV21" s="674"/>
      <c r="DW21" s="674"/>
      <c r="DX21" s="674"/>
      <c r="DY21" s="674"/>
      <c r="DZ21" s="674"/>
      <c r="EA21" s="674"/>
      <c r="EB21" s="674"/>
      <c r="EC21" s="675"/>
    </row>
    <row r="22" spans="2:133" ht="11.25" customHeight="1" x14ac:dyDescent="0.15">
      <c r="B22" s="689" t="s">
        <v>278</v>
      </c>
      <c r="C22" s="690"/>
      <c r="D22" s="690"/>
      <c r="E22" s="690"/>
      <c r="F22" s="690"/>
      <c r="G22" s="690"/>
      <c r="H22" s="690"/>
      <c r="I22" s="690"/>
      <c r="J22" s="690"/>
      <c r="K22" s="690"/>
      <c r="L22" s="690"/>
      <c r="M22" s="690"/>
      <c r="N22" s="690"/>
      <c r="O22" s="690"/>
      <c r="P22" s="690"/>
      <c r="Q22" s="691"/>
      <c r="R22" s="658">
        <v>1740</v>
      </c>
      <c r="S22" s="659"/>
      <c r="T22" s="659"/>
      <c r="U22" s="659"/>
      <c r="V22" s="659"/>
      <c r="W22" s="659"/>
      <c r="X22" s="659"/>
      <c r="Y22" s="660"/>
      <c r="Z22" s="661">
        <v>0</v>
      </c>
      <c r="AA22" s="661"/>
      <c r="AB22" s="661"/>
      <c r="AC22" s="661"/>
      <c r="AD22" s="662">
        <v>1740</v>
      </c>
      <c r="AE22" s="662"/>
      <c r="AF22" s="662"/>
      <c r="AG22" s="662"/>
      <c r="AH22" s="662"/>
      <c r="AI22" s="662"/>
      <c r="AJ22" s="662"/>
      <c r="AK22" s="662"/>
      <c r="AL22" s="663">
        <v>0.10000000149011612</v>
      </c>
      <c r="AM22" s="664"/>
      <c r="AN22" s="664"/>
      <c r="AO22" s="665"/>
      <c r="AP22" s="655" t="s">
        <v>279</v>
      </c>
      <c r="AQ22" s="671"/>
      <c r="AR22" s="671"/>
      <c r="AS22" s="671"/>
      <c r="AT22" s="671"/>
      <c r="AU22" s="671"/>
      <c r="AV22" s="671"/>
      <c r="AW22" s="671"/>
      <c r="AX22" s="671"/>
      <c r="AY22" s="671"/>
      <c r="AZ22" s="671"/>
      <c r="BA22" s="671"/>
      <c r="BB22" s="671"/>
      <c r="BC22" s="671"/>
      <c r="BD22" s="671"/>
      <c r="BE22" s="671"/>
      <c r="BF22" s="672"/>
      <c r="BG22" s="658" t="s">
        <v>127</v>
      </c>
      <c r="BH22" s="659"/>
      <c r="BI22" s="659"/>
      <c r="BJ22" s="659"/>
      <c r="BK22" s="659"/>
      <c r="BL22" s="659"/>
      <c r="BM22" s="659"/>
      <c r="BN22" s="660"/>
      <c r="BO22" s="661" t="s">
        <v>127</v>
      </c>
      <c r="BP22" s="661"/>
      <c r="BQ22" s="661"/>
      <c r="BR22" s="661"/>
      <c r="BS22" s="662" t="s">
        <v>127</v>
      </c>
      <c r="BT22" s="662"/>
      <c r="BU22" s="662"/>
      <c r="BV22" s="662"/>
      <c r="BW22" s="662"/>
      <c r="BX22" s="662"/>
      <c r="BY22" s="662"/>
      <c r="BZ22" s="662"/>
      <c r="CA22" s="662"/>
      <c r="CB22" s="666"/>
      <c r="CD22" s="640" t="s">
        <v>280</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15">
      <c r="B23" s="655" t="s">
        <v>281</v>
      </c>
      <c r="C23" s="656"/>
      <c r="D23" s="656"/>
      <c r="E23" s="656"/>
      <c r="F23" s="656"/>
      <c r="G23" s="656"/>
      <c r="H23" s="656"/>
      <c r="I23" s="656"/>
      <c r="J23" s="656"/>
      <c r="K23" s="656"/>
      <c r="L23" s="656"/>
      <c r="M23" s="656"/>
      <c r="N23" s="656"/>
      <c r="O23" s="656"/>
      <c r="P23" s="656"/>
      <c r="Q23" s="657"/>
      <c r="R23" s="658">
        <v>1886356</v>
      </c>
      <c r="S23" s="659"/>
      <c r="T23" s="659"/>
      <c r="U23" s="659"/>
      <c r="V23" s="659"/>
      <c r="W23" s="659"/>
      <c r="X23" s="659"/>
      <c r="Y23" s="660"/>
      <c r="Z23" s="661">
        <v>41.7</v>
      </c>
      <c r="AA23" s="661"/>
      <c r="AB23" s="661"/>
      <c r="AC23" s="661"/>
      <c r="AD23" s="662">
        <v>1764901</v>
      </c>
      <c r="AE23" s="662"/>
      <c r="AF23" s="662"/>
      <c r="AG23" s="662"/>
      <c r="AH23" s="662"/>
      <c r="AI23" s="662"/>
      <c r="AJ23" s="662"/>
      <c r="AK23" s="662"/>
      <c r="AL23" s="663">
        <v>82.9</v>
      </c>
      <c r="AM23" s="664"/>
      <c r="AN23" s="664"/>
      <c r="AO23" s="665"/>
      <c r="AP23" s="655" t="s">
        <v>282</v>
      </c>
      <c r="AQ23" s="671"/>
      <c r="AR23" s="671"/>
      <c r="AS23" s="671"/>
      <c r="AT23" s="671"/>
      <c r="AU23" s="671"/>
      <c r="AV23" s="671"/>
      <c r="AW23" s="671"/>
      <c r="AX23" s="671"/>
      <c r="AY23" s="671"/>
      <c r="AZ23" s="671"/>
      <c r="BA23" s="671"/>
      <c r="BB23" s="671"/>
      <c r="BC23" s="671"/>
      <c r="BD23" s="671"/>
      <c r="BE23" s="671"/>
      <c r="BF23" s="672"/>
      <c r="BG23" s="658" t="s">
        <v>127</v>
      </c>
      <c r="BH23" s="659"/>
      <c r="BI23" s="659"/>
      <c r="BJ23" s="659"/>
      <c r="BK23" s="659"/>
      <c r="BL23" s="659"/>
      <c r="BM23" s="659"/>
      <c r="BN23" s="660"/>
      <c r="BO23" s="661" t="s">
        <v>127</v>
      </c>
      <c r="BP23" s="661"/>
      <c r="BQ23" s="661"/>
      <c r="BR23" s="661"/>
      <c r="BS23" s="662" t="s">
        <v>127</v>
      </c>
      <c r="BT23" s="662"/>
      <c r="BU23" s="662"/>
      <c r="BV23" s="662"/>
      <c r="BW23" s="662"/>
      <c r="BX23" s="662"/>
      <c r="BY23" s="662"/>
      <c r="BZ23" s="662"/>
      <c r="CA23" s="662"/>
      <c r="CB23" s="666"/>
      <c r="CD23" s="640" t="s">
        <v>222</v>
      </c>
      <c r="CE23" s="641"/>
      <c r="CF23" s="641"/>
      <c r="CG23" s="641"/>
      <c r="CH23" s="641"/>
      <c r="CI23" s="641"/>
      <c r="CJ23" s="641"/>
      <c r="CK23" s="641"/>
      <c r="CL23" s="641"/>
      <c r="CM23" s="641"/>
      <c r="CN23" s="641"/>
      <c r="CO23" s="641"/>
      <c r="CP23" s="641"/>
      <c r="CQ23" s="642"/>
      <c r="CR23" s="640" t="s">
        <v>283</v>
      </c>
      <c r="CS23" s="641"/>
      <c r="CT23" s="641"/>
      <c r="CU23" s="641"/>
      <c r="CV23" s="641"/>
      <c r="CW23" s="641"/>
      <c r="CX23" s="641"/>
      <c r="CY23" s="642"/>
      <c r="CZ23" s="640" t="s">
        <v>284</v>
      </c>
      <c r="DA23" s="641"/>
      <c r="DB23" s="641"/>
      <c r="DC23" s="642"/>
      <c r="DD23" s="640" t="s">
        <v>285</v>
      </c>
      <c r="DE23" s="641"/>
      <c r="DF23" s="641"/>
      <c r="DG23" s="641"/>
      <c r="DH23" s="641"/>
      <c r="DI23" s="641"/>
      <c r="DJ23" s="641"/>
      <c r="DK23" s="642"/>
      <c r="DL23" s="682" t="s">
        <v>286</v>
      </c>
      <c r="DM23" s="683"/>
      <c r="DN23" s="683"/>
      <c r="DO23" s="683"/>
      <c r="DP23" s="683"/>
      <c r="DQ23" s="683"/>
      <c r="DR23" s="683"/>
      <c r="DS23" s="683"/>
      <c r="DT23" s="683"/>
      <c r="DU23" s="683"/>
      <c r="DV23" s="684"/>
      <c r="DW23" s="640" t="s">
        <v>287</v>
      </c>
      <c r="DX23" s="641"/>
      <c r="DY23" s="641"/>
      <c r="DZ23" s="641"/>
      <c r="EA23" s="641"/>
      <c r="EB23" s="641"/>
      <c r="EC23" s="642"/>
    </row>
    <row r="24" spans="2:133" ht="11.25" customHeight="1" x14ac:dyDescent="0.15">
      <c r="B24" s="655" t="s">
        <v>288</v>
      </c>
      <c r="C24" s="656"/>
      <c r="D24" s="656"/>
      <c r="E24" s="656"/>
      <c r="F24" s="656"/>
      <c r="G24" s="656"/>
      <c r="H24" s="656"/>
      <c r="I24" s="656"/>
      <c r="J24" s="656"/>
      <c r="K24" s="656"/>
      <c r="L24" s="656"/>
      <c r="M24" s="656"/>
      <c r="N24" s="656"/>
      <c r="O24" s="656"/>
      <c r="P24" s="656"/>
      <c r="Q24" s="657"/>
      <c r="R24" s="658">
        <v>1764901</v>
      </c>
      <c r="S24" s="659"/>
      <c r="T24" s="659"/>
      <c r="U24" s="659"/>
      <c r="V24" s="659"/>
      <c r="W24" s="659"/>
      <c r="X24" s="659"/>
      <c r="Y24" s="660"/>
      <c r="Z24" s="661">
        <v>39</v>
      </c>
      <c r="AA24" s="661"/>
      <c r="AB24" s="661"/>
      <c r="AC24" s="661"/>
      <c r="AD24" s="662">
        <v>1764901</v>
      </c>
      <c r="AE24" s="662"/>
      <c r="AF24" s="662"/>
      <c r="AG24" s="662"/>
      <c r="AH24" s="662"/>
      <c r="AI24" s="662"/>
      <c r="AJ24" s="662"/>
      <c r="AK24" s="662"/>
      <c r="AL24" s="663">
        <v>82.9</v>
      </c>
      <c r="AM24" s="664"/>
      <c r="AN24" s="664"/>
      <c r="AO24" s="665"/>
      <c r="AP24" s="655" t="s">
        <v>289</v>
      </c>
      <c r="AQ24" s="671"/>
      <c r="AR24" s="671"/>
      <c r="AS24" s="671"/>
      <c r="AT24" s="671"/>
      <c r="AU24" s="671"/>
      <c r="AV24" s="671"/>
      <c r="AW24" s="671"/>
      <c r="AX24" s="671"/>
      <c r="AY24" s="671"/>
      <c r="AZ24" s="671"/>
      <c r="BA24" s="671"/>
      <c r="BB24" s="671"/>
      <c r="BC24" s="671"/>
      <c r="BD24" s="671"/>
      <c r="BE24" s="671"/>
      <c r="BF24" s="672"/>
      <c r="BG24" s="658" t="s">
        <v>127</v>
      </c>
      <c r="BH24" s="659"/>
      <c r="BI24" s="659"/>
      <c r="BJ24" s="659"/>
      <c r="BK24" s="659"/>
      <c r="BL24" s="659"/>
      <c r="BM24" s="659"/>
      <c r="BN24" s="660"/>
      <c r="BO24" s="661" t="s">
        <v>127</v>
      </c>
      <c r="BP24" s="661"/>
      <c r="BQ24" s="661"/>
      <c r="BR24" s="661"/>
      <c r="BS24" s="662" t="s">
        <v>127</v>
      </c>
      <c r="BT24" s="662"/>
      <c r="BU24" s="662"/>
      <c r="BV24" s="662"/>
      <c r="BW24" s="662"/>
      <c r="BX24" s="662"/>
      <c r="BY24" s="662"/>
      <c r="BZ24" s="662"/>
      <c r="CA24" s="662"/>
      <c r="CB24" s="666"/>
      <c r="CD24" s="644" t="s">
        <v>290</v>
      </c>
      <c r="CE24" s="645"/>
      <c r="CF24" s="645"/>
      <c r="CG24" s="645"/>
      <c r="CH24" s="645"/>
      <c r="CI24" s="645"/>
      <c r="CJ24" s="645"/>
      <c r="CK24" s="645"/>
      <c r="CL24" s="645"/>
      <c r="CM24" s="645"/>
      <c r="CN24" s="645"/>
      <c r="CO24" s="645"/>
      <c r="CP24" s="645"/>
      <c r="CQ24" s="646"/>
      <c r="CR24" s="647">
        <v>1303863</v>
      </c>
      <c r="CS24" s="648"/>
      <c r="CT24" s="648"/>
      <c r="CU24" s="648"/>
      <c r="CV24" s="648"/>
      <c r="CW24" s="648"/>
      <c r="CX24" s="648"/>
      <c r="CY24" s="649"/>
      <c r="CZ24" s="652">
        <v>29.4</v>
      </c>
      <c r="DA24" s="653"/>
      <c r="DB24" s="653"/>
      <c r="DC24" s="669"/>
      <c r="DD24" s="692">
        <v>980397</v>
      </c>
      <c r="DE24" s="648"/>
      <c r="DF24" s="648"/>
      <c r="DG24" s="648"/>
      <c r="DH24" s="648"/>
      <c r="DI24" s="648"/>
      <c r="DJ24" s="648"/>
      <c r="DK24" s="649"/>
      <c r="DL24" s="692">
        <v>966759</v>
      </c>
      <c r="DM24" s="648"/>
      <c r="DN24" s="648"/>
      <c r="DO24" s="648"/>
      <c r="DP24" s="648"/>
      <c r="DQ24" s="648"/>
      <c r="DR24" s="648"/>
      <c r="DS24" s="648"/>
      <c r="DT24" s="648"/>
      <c r="DU24" s="648"/>
      <c r="DV24" s="649"/>
      <c r="DW24" s="652">
        <v>44.4</v>
      </c>
      <c r="DX24" s="653"/>
      <c r="DY24" s="653"/>
      <c r="DZ24" s="653"/>
      <c r="EA24" s="653"/>
      <c r="EB24" s="653"/>
      <c r="EC24" s="654"/>
    </row>
    <row r="25" spans="2:133" ht="11.25" customHeight="1" x14ac:dyDescent="0.15">
      <c r="B25" s="655" t="s">
        <v>291</v>
      </c>
      <c r="C25" s="656"/>
      <c r="D25" s="656"/>
      <c r="E25" s="656"/>
      <c r="F25" s="656"/>
      <c r="G25" s="656"/>
      <c r="H25" s="656"/>
      <c r="I25" s="656"/>
      <c r="J25" s="656"/>
      <c r="K25" s="656"/>
      <c r="L25" s="656"/>
      <c r="M25" s="656"/>
      <c r="N25" s="656"/>
      <c r="O25" s="656"/>
      <c r="P25" s="656"/>
      <c r="Q25" s="657"/>
      <c r="R25" s="658">
        <v>121455</v>
      </c>
      <c r="S25" s="659"/>
      <c r="T25" s="659"/>
      <c r="U25" s="659"/>
      <c r="V25" s="659"/>
      <c r="W25" s="659"/>
      <c r="X25" s="659"/>
      <c r="Y25" s="660"/>
      <c r="Z25" s="661">
        <v>2.7</v>
      </c>
      <c r="AA25" s="661"/>
      <c r="AB25" s="661"/>
      <c r="AC25" s="661"/>
      <c r="AD25" s="662" t="s">
        <v>127</v>
      </c>
      <c r="AE25" s="662"/>
      <c r="AF25" s="662"/>
      <c r="AG25" s="662"/>
      <c r="AH25" s="662"/>
      <c r="AI25" s="662"/>
      <c r="AJ25" s="662"/>
      <c r="AK25" s="662"/>
      <c r="AL25" s="663" t="s">
        <v>127</v>
      </c>
      <c r="AM25" s="664"/>
      <c r="AN25" s="664"/>
      <c r="AO25" s="665"/>
      <c r="AP25" s="655" t="s">
        <v>292</v>
      </c>
      <c r="AQ25" s="671"/>
      <c r="AR25" s="671"/>
      <c r="AS25" s="671"/>
      <c r="AT25" s="671"/>
      <c r="AU25" s="671"/>
      <c r="AV25" s="671"/>
      <c r="AW25" s="671"/>
      <c r="AX25" s="671"/>
      <c r="AY25" s="671"/>
      <c r="AZ25" s="671"/>
      <c r="BA25" s="671"/>
      <c r="BB25" s="671"/>
      <c r="BC25" s="671"/>
      <c r="BD25" s="671"/>
      <c r="BE25" s="671"/>
      <c r="BF25" s="672"/>
      <c r="BG25" s="658" t="s">
        <v>127</v>
      </c>
      <c r="BH25" s="659"/>
      <c r="BI25" s="659"/>
      <c r="BJ25" s="659"/>
      <c r="BK25" s="659"/>
      <c r="BL25" s="659"/>
      <c r="BM25" s="659"/>
      <c r="BN25" s="660"/>
      <c r="BO25" s="661" t="s">
        <v>127</v>
      </c>
      <c r="BP25" s="661"/>
      <c r="BQ25" s="661"/>
      <c r="BR25" s="661"/>
      <c r="BS25" s="662" t="s">
        <v>127</v>
      </c>
      <c r="BT25" s="662"/>
      <c r="BU25" s="662"/>
      <c r="BV25" s="662"/>
      <c r="BW25" s="662"/>
      <c r="BX25" s="662"/>
      <c r="BY25" s="662"/>
      <c r="BZ25" s="662"/>
      <c r="CA25" s="662"/>
      <c r="CB25" s="666"/>
      <c r="CD25" s="655" t="s">
        <v>293</v>
      </c>
      <c r="CE25" s="656"/>
      <c r="CF25" s="656"/>
      <c r="CG25" s="656"/>
      <c r="CH25" s="656"/>
      <c r="CI25" s="656"/>
      <c r="CJ25" s="656"/>
      <c r="CK25" s="656"/>
      <c r="CL25" s="656"/>
      <c r="CM25" s="656"/>
      <c r="CN25" s="656"/>
      <c r="CO25" s="656"/>
      <c r="CP25" s="656"/>
      <c r="CQ25" s="657"/>
      <c r="CR25" s="658">
        <v>539010</v>
      </c>
      <c r="CS25" s="685"/>
      <c r="CT25" s="685"/>
      <c r="CU25" s="685"/>
      <c r="CV25" s="685"/>
      <c r="CW25" s="685"/>
      <c r="CX25" s="685"/>
      <c r="CY25" s="686"/>
      <c r="CZ25" s="663">
        <v>12.2</v>
      </c>
      <c r="DA25" s="687"/>
      <c r="DB25" s="687"/>
      <c r="DC25" s="693"/>
      <c r="DD25" s="667">
        <v>454209</v>
      </c>
      <c r="DE25" s="685"/>
      <c r="DF25" s="685"/>
      <c r="DG25" s="685"/>
      <c r="DH25" s="685"/>
      <c r="DI25" s="685"/>
      <c r="DJ25" s="685"/>
      <c r="DK25" s="686"/>
      <c r="DL25" s="667">
        <v>444521</v>
      </c>
      <c r="DM25" s="685"/>
      <c r="DN25" s="685"/>
      <c r="DO25" s="685"/>
      <c r="DP25" s="685"/>
      <c r="DQ25" s="685"/>
      <c r="DR25" s="685"/>
      <c r="DS25" s="685"/>
      <c r="DT25" s="685"/>
      <c r="DU25" s="685"/>
      <c r="DV25" s="686"/>
      <c r="DW25" s="663">
        <v>20.399999999999999</v>
      </c>
      <c r="DX25" s="687"/>
      <c r="DY25" s="687"/>
      <c r="DZ25" s="687"/>
      <c r="EA25" s="687"/>
      <c r="EB25" s="687"/>
      <c r="EC25" s="688"/>
    </row>
    <row r="26" spans="2:133" ht="11.25" customHeight="1" x14ac:dyDescent="0.15">
      <c r="B26" s="655" t="s">
        <v>294</v>
      </c>
      <c r="C26" s="656"/>
      <c r="D26" s="656"/>
      <c r="E26" s="656"/>
      <c r="F26" s="656"/>
      <c r="G26" s="656"/>
      <c r="H26" s="656"/>
      <c r="I26" s="656"/>
      <c r="J26" s="656"/>
      <c r="K26" s="656"/>
      <c r="L26" s="656"/>
      <c r="M26" s="656"/>
      <c r="N26" s="656"/>
      <c r="O26" s="656"/>
      <c r="P26" s="656"/>
      <c r="Q26" s="657"/>
      <c r="R26" s="658" t="s">
        <v>127</v>
      </c>
      <c r="S26" s="659"/>
      <c r="T26" s="659"/>
      <c r="U26" s="659"/>
      <c r="V26" s="659"/>
      <c r="W26" s="659"/>
      <c r="X26" s="659"/>
      <c r="Y26" s="660"/>
      <c r="Z26" s="661" t="s">
        <v>127</v>
      </c>
      <c r="AA26" s="661"/>
      <c r="AB26" s="661"/>
      <c r="AC26" s="661"/>
      <c r="AD26" s="662" t="s">
        <v>127</v>
      </c>
      <c r="AE26" s="662"/>
      <c r="AF26" s="662"/>
      <c r="AG26" s="662"/>
      <c r="AH26" s="662"/>
      <c r="AI26" s="662"/>
      <c r="AJ26" s="662"/>
      <c r="AK26" s="662"/>
      <c r="AL26" s="663" t="s">
        <v>127</v>
      </c>
      <c r="AM26" s="664"/>
      <c r="AN26" s="664"/>
      <c r="AO26" s="665"/>
      <c r="AP26" s="655" t="s">
        <v>295</v>
      </c>
      <c r="AQ26" s="671"/>
      <c r="AR26" s="671"/>
      <c r="AS26" s="671"/>
      <c r="AT26" s="671"/>
      <c r="AU26" s="671"/>
      <c r="AV26" s="671"/>
      <c r="AW26" s="671"/>
      <c r="AX26" s="671"/>
      <c r="AY26" s="671"/>
      <c r="AZ26" s="671"/>
      <c r="BA26" s="671"/>
      <c r="BB26" s="671"/>
      <c r="BC26" s="671"/>
      <c r="BD26" s="671"/>
      <c r="BE26" s="671"/>
      <c r="BF26" s="672"/>
      <c r="BG26" s="658" t="s">
        <v>127</v>
      </c>
      <c r="BH26" s="659"/>
      <c r="BI26" s="659"/>
      <c r="BJ26" s="659"/>
      <c r="BK26" s="659"/>
      <c r="BL26" s="659"/>
      <c r="BM26" s="659"/>
      <c r="BN26" s="660"/>
      <c r="BO26" s="661" t="s">
        <v>127</v>
      </c>
      <c r="BP26" s="661"/>
      <c r="BQ26" s="661"/>
      <c r="BR26" s="661"/>
      <c r="BS26" s="662" t="s">
        <v>127</v>
      </c>
      <c r="BT26" s="662"/>
      <c r="BU26" s="662"/>
      <c r="BV26" s="662"/>
      <c r="BW26" s="662"/>
      <c r="BX26" s="662"/>
      <c r="BY26" s="662"/>
      <c r="BZ26" s="662"/>
      <c r="CA26" s="662"/>
      <c r="CB26" s="666"/>
      <c r="CD26" s="655" t="s">
        <v>296</v>
      </c>
      <c r="CE26" s="656"/>
      <c r="CF26" s="656"/>
      <c r="CG26" s="656"/>
      <c r="CH26" s="656"/>
      <c r="CI26" s="656"/>
      <c r="CJ26" s="656"/>
      <c r="CK26" s="656"/>
      <c r="CL26" s="656"/>
      <c r="CM26" s="656"/>
      <c r="CN26" s="656"/>
      <c r="CO26" s="656"/>
      <c r="CP26" s="656"/>
      <c r="CQ26" s="657"/>
      <c r="CR26" s="658">
        <v>309624</v>
      </c>
      <c r="CS26" s="659"/>
      <c r="CT26" s="659"/>
      <c r="CU26" s="659"/>
      <c r="CV26" s="659"/>
      <c r="CW26" s="659"/>
      <c r="CX26" s="659"/>
      <c r="CY26" s="660"/>
      <c r="CZ26" s="663">
        <v>7</v>
      </c>
      <c r="DA26" s="687"/>
      <c r="DB26" s="687"/>
      <c r="DC26" s="693"/>
      <c r="DD26" s="667">
        <v>231144</v>
      </c>
      <c r="DE26" s="659"/>
      <c r="DF26" s="659"/>
      <c r="DG26" s="659"/>
      <c r="DH26" s="659"/>
      <c r="DI26" s="659"/>
      <c r="DJ26" s="659"/>
      <c r="DK26" s="660"/>
      <c r="DL26" s="667" t="s">
        <v>127</v>
      </c>
      <c r="DM26" s="659"/>
      <c r="DN26" s="659"/>
      <c r="DO26" s="659"/>
      <c r="DP26" s="659"/>
      <c r="DQ26" s="659"/>
      <c r="DR26" s="659"/>
      <c r="DS26" s="659"/>
      <c r="DT26" s="659"/>
      <c r="DU26" s="659"/>
      <c r="DV26" s="660"/>
      <c r="DW26" s="663" t="s">
        <v>127</v>
      </c>
      <c r="DX26" s="687"/>
      <c r="DY26" s="687"/>
      <c r="DZ26" s="687"/>
      <c r="EA26" s="687"/>
      <c r="EB26" s="687"/>
      <c r="EC26" s="688"/>
    </row>
    <row r="27" spans="2:133" ht="11.25" customHeight="1" x14ac:dyDescent="0.15">
      <c r="B27" s="655" t="s">
        <v>297</v>
      </c>
      <c r="C27" s="656"/>
      <c r="D27" s="656"/>
      <c r="E27" s="656"/>
      <c r="F27" s="656"/>
      <c r="G27" s="656"/>
      <c r="H27" s="656"/>
      <c r="I27" s="656"/>
      <c r="J27" s="656"/>
      <c r="K27" s="656"/>
      <c r="L27" s="656"/>
      <c r="M27" s="656"/>
      <c r="N27" s="656"/>
      <c r="O27" s="656"/>
      <c r="P27" s="656"/>
      <c r="Q27" s="657"/>
      <c r="R27" s="658">
        <v>2251576</v>
      </c>
      <c r="S27" s="659"/>
      <c r="T27" s="659"/>
      <c r="U27" s="659"/>
      <c r="V27" s="659"/>
      <c r="W27" s="659"/>
      <c r="X27" s="659"/>
      <c r="Y27" s="660"/>
      <c r="Z27" s="661">
        <v>49.8</v>
      </c>
      <c r="AA27" s="661"/>
      <c r="AB27" s="661"/>
      <c r="AC27" s="661"/>
      <c r="AD27" s="662">
        <v>2130121</v>
      </c>
      <c r="AE27" s="662"/>
      <c r="AF27" s="662"/>
      <c r="AG27" s="662"/>
      <c r="AH27" s="662"/>
      <c r="AI27" s="662"/>
      <c r="AJ27" s="662"/>
      <c r="AK27" s="662"/>
      <c r="AL27" s="663">
        <v>100</v>
      </c>
      <c r="AM27" s="664"/>
      <c r="AN27" s="664"/>
      <c r="AO27" s="665"/>
      <c r="AP27" s="655" t="s">
        <v>298</v>
      </c>
      <c r="AQ27" s="656"/>
      <c r="AR27" s="656"/>
      <c r="AS27" s="656"/>
      <c r="AT27" s="656"/>
      <c r="AU27" s="656"/>
      <c r="AV27" s="656"/>
      <c r="AW27" s="656"/>
      <c r="AX27" s="656"/>
      <c r="AY27" s="656"/>
      <c r="AZ27" s="656"/>
      <c r="BA27" s="656"/>
      <c r="BB27" s="656"/>
      <c r="BC27" s="656"/>
      <c r="BD27" s="656"/>
      <c r="BE27" s="656"/>
      <c r="BF27" s="657"/>
      <c r="BG27" s="658">
        <v>243248</v>
      </c>
      <c r="BH27" s="659"/>
      <c r="BI27" s="659"/>
      <c r="BJ27" s="659"/>
      <c r="BK27" s="659"/>
      <c r="BL27" s="659"/>
      <c r="BM27" s="659"/>
      <c r="BN27" s="660"/>
      <c r="BO27" s="661">
        <v>100</v>
      </c>
      <c r="BP27" s="661"/>
      <c r="BQ27" s="661"/>
      <c r="BR27" s="661"/>
      <c r="BS27" s="662">
        <v>2890</v>
      </c>
      <c r="BT27" s="662"/>
      <c r="BU27" s="662"/>
      <c r="BV27" s="662"/>
      <c r="BW27" s="662"/>
      <c r="BX27" s="662"/>
      <c r="BY27" s="662"/>
      <c r="BZ27" s="662"/>
      <c r="CA27" s="662"/>
      <c r="CB27" s="666"/>
      <c r="CD27" s="655" t="s">
        <v>299</v>
      </c>
      <c r="CE27" s="656"/>
      <c r="CF27" s="656"/>
      <c r="CG27" s="656"/>
      <c r="CH27" s="656"/>
      <c r="CI27" s="656"/>
      <c r="CJ27" s="656"/>
      <c r="CK27" s="656"/>
      <c r="CL27" s="656"/>
      <c r="CM27" s="656"/>
      <c r="CN27" s="656"/>
      <c r="CO27" s="656"/>
      <c r="CP27" s="656"/>
      <c r="CQ27" s="657"/>
      <c r="CR27" s="658">
        <v>229525</v>
      </c>
      <c r="CS27" s="685"/>
      <c r="CT27" s="685"/>
      <c r="CU27" s="685"/>
      <c r="CV27" s="685"/>
      <c r="CW27" s="685"/>
      <c r="CX27" s="685"/>
      <c r="CY27" s="686"/>
      <c r="CZ27" s="663">
        <v>5.2</v>
      </c>
      <c r="DA27" s="687"/>
      <c r="DB27" s="687"/>
      <c r="DC27" s="693"/>
      <c r="DD27" s="667">
        <v>48432</v>
      </c>
      <c r="DE27" s="685"/>
      <c r="DF27" s="685"/>
      <c r="DG27" s="685"/>
      <c r="DH27" s="685"/>
      <c r="DI27" s="685"/>
      <c r="DJ27" s="685"/>
      <c r="DK27" s="686"/>
      <c r="DL27" s="667">
        <v>44482</v>
      </c>
      <c r="DM27" s="685"/>
      <c r="DN27" s="685"/>
      <c r="DO27" s="685"/>
      <c r="DP27" s="685"/>
      <c r="DQ27" s="685"/>
      <c r="DR27" s="685"/>
      <c r="DS27" s="685"/>
      <c r="DT27" s="685"/>
      <c r="DU27" s="685"/>
      <c r="DV27" s="686"/>
      <c r="DW27" s="663">
        <v>2</v>
      </c>
      <c r="DX27" s="687"/>
      <c r="DY27" s="687"/>
      <c r="DZ27" s="687"/>
      <c r="EA27" s="687"/>
      <c r="EB27" s="687"/>
      <c r="EC27" s="688"/>
    </row>
    <row r="28" spans="2:133" ht="11.25" customHeight="1" x14ac:dyDescent="0.15">
      <c r="B28" s="655" t="s">
        <v>300</v>
      </c>
      <c r="C28" s="656"/>
      <c r="D28" s="656"/>
      <c r="E28" s="656"/>
      <c r="F28" s="656"/>
      <c r="G28" s="656"/>
      <c r="H28" s="656"/>
      <c r="I28" s="656"/>
      <c r="J28" s="656"/>
      <c r="K28" s="656"/>
      <c r="L28" s="656"/>
      <c r="M28" s="656"/>
      <c r="N28" s="656"/>
      <c r="O28" s="656"/>
      <c r="P28" s="656"/>
      <c r="Q28" s="657"/>
      <c r="R28" s="658" t="s">
        <v>127</v>
      </c>
      <c r="S28" s="659"/>
      <c r="T28" s="659"/>
      <c r="U28" s="659"/>
      <c r="V28" s="659"/>
      <c r="W28" s="659"/>
      <c r="X28" s="659"/>
      <c r="Y28" s="660"/>
      <c r="Z28" s="661" t="s">
        <v>127</v>
      </c>
      <c r="AA28" s="661"/>
      <c r="AB28" s="661"/>
      <c r="AC28" s="661"/>
      <c r="AD28" s="662" t="s">
        <v>127</v>
      </c>
      <c r="AE28" s="662"/>
      <c r="AF28" s="662"/>
      <c r="AG28" s="662"/>
      <c r="AH28" s="662"/>
      <c r="AI28" s="662"/>
      <c r="AJ28" s="662"/>
      <c r="AK28" s="662"/>
      <c r="AL28" s="663" t="s">
        <v>127</v>
      </c>
      <c r="AM28" s="664"/>
      <c r="AN28" s="664"/>
      <c r="AO28" s="665"/>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61"/>
      <c r="BP28" s="661"/>
      <c r="BQ28" s="661"/>
      <c r="BR28" s="661"/>
      <c r="BS28" s="667"/>
      <c r="BT28" s="659"/>
      <c r="BU28" s="659"/>
      <c r="BV28" s="659"/>
      <c r="BW28" s="659"/>
      <c r="BX28" s="659"/>
      <c r="BY28" s="659"/>
      <c r="BZ28" s="659"/>
      <c r="CA28" s="659"/>
      <c r="CB28" s="668"/>
      <c r="CD28" s="655" t="s">
        <v>301</v>
      </c>
      <c r="CE28" s="656"/>
      <c r="CF28" s="656"/>
      <c r="CG28" s="656"/>
      <c r="CH28" s="656"/>
      <c r="CI28" s="656"/>
      <c r="CJ28" s="656"/>
      <c r="CK28" s="656"/>
      <c r="CL28" s="656"/>
      <c r="CM28" s="656"/>
      <c r="CN28" s="656"/>
      <c r="CO28" s="656"/>
      <c r="CP28" s="656"/>
      <c r="CQ28" s="657"/>
      <c r="CR28" s="658">
        <v>535328</v>
      </c>
      <c r="CS28" s="659"/>
      <c r="CT28" s="659"/>
      <c r="CU28" s="659"/>
      <c r="CV28" s="659"/>
      <c r="CW28" s="659"/>
      <c r="CX28" s="659"/>
      <c r="CY28" s="660"/>
      <c r="CZ28" s="663">
        <v>12.1</v>
      </c>
      <c r="DA28" s="687"/>
      <c r="DB28" s="687"/>
      <c r="DC28" s="693"/>
      <c r="DD28" s="667">
        <v>477756</v>
      </c>
      <c r="DE28" s="659"/>
      <c r="DF28" s="659"/>
      <c r="DG28" s="659"/>
      <c r="DH28" s="659"/>
      <c r="DI28" s="659"/>
      <c r="DJ28" s="659"/>
      <c r="DK28" s="660"/>
      <c r="DL28" s="667">
        <v>477756</v>
      </c>
      <c r="DM28" s="659"/>
      <c r="DN28" s="659"/>
      <c r="DO28" s="659"/>
      <c r="DP28" s="659"/>
      <c r="DQ28" s="659"/>
      <c r="DR28" s="659"/>
      <c r="DS28" s="659"/>
      <c r="DT28" s="659"/>
      <c r="DU28" s="659"/>
      <c r="DV28" s="660"/>
      <c r="DW28" s="663">
        <v>21.9</v>
      </c>
      <c r="DX28" s="687"/>
      <c r="DY28" s="687"/>
      <c r="DZ28" s="687"/>
      <c r="EA28" s="687"/>
      <c r="EB28" s="687"/>
      <c r="EC28" s="688"/>
    </row>
    <row r="29" spans="2:133" ht="11.25" customHeight="1" x14ac:dyDescent="0.15">
      <c r="B29" s="655" t="s">
        <v>302</v>
      </c>
      <c r="C29" s="656"/>
      <c r="D29" s="656"/>
      <c r="E29" s="656"/>
      <c r="F29" s="656"/>
      <c r="G29" s="656"/>
      <c r="H29" s="656"/>
      <c r="I29" s="656"/>
      <c r="J29" s="656"/>
      <c r="K29" s="656"/>
      <c r="L29" s="656"/>
      <c r="M29" s="656"/>
      <c r="N29" s="656"/>
      <c r="O29" s="656"/>
      <c r="P29" s="656"/>
      <c r="Q29" s="657"/>
      <c r="R29" s="658">
        <v>5306</v>
      </c>
      <c r="S29" s="659"/>
      <c r="T29" s="659"/>
      <c r="U29" s="659"/>
      <c r="V29" s="659"/>
      <c r="W29" s="659"/>
      <c r="X29" s="659"/>
      <c r="Y29" s="660"/>
      <c r="Z29" s="661">
        <v>0.1</v>
      </c>
      <c r="AA29" s="661"/>
      <c r="AB29" s="661"/>
      <c r="AC29" s="661"/>
      <c r="AD29" s="662" t="s">
        <v>127</v>
      </c>
      <c r="AE29" s="662"/>
      <c r="AF29" s="662"/>
      <c r="AG29" s="662"/>
      <c r="AH29" s="662"/>
      <c r="AI29" s="662"/>
      <c r="AJ29" s="662"/>
      <c r="AK29" s="662"/>
      <c r="AL29" s="663" t="s">
        <v>127</v>
      </c>
      <c r="AM29" s="664"/>
      <c r="AN29" s="664"/>
      <c r="AO29" s="665"/>
      <c r="AP29" s="676"/>
      <c r="AQ29" s="677"/>
      <c r="AR29" s="677"/>
      <c r="AS29" s="677"/>
      <c r="AT29" s="677"/>
      <c r="AU29" s="677"/>
      <c r="AV29" s="677"/>
      <c r="AW29" s="677"/>
      <c r="AX29" s="677"/>
      <c r="AY29" s="677"/>
      <c r="AZ29" s="677"/>
      <c r="BA29" s="677"/>
      <c r="BB29" s="677"/>
      <c r="BC29" s="677"/>
      <c r="BD29" s="677"/>
      <c r="BE29" s="677"/>
      <c r="BF29" s="678"/>
      <c r="BG29" s="658"/>
      <c r="BH29" s="659"/>
      <c r="BI29" s="659"/>
      <c r="BJ29" s="659"/>
      <c r="BK29" s="659"/>
      <c r="BL29" s="659"/>
      <c r="BM29" s="659"/>
      <c r="BN29" s="660"/>
      <c r="BO29" s="661"/>
      <c r="BP29" s="661"/>
      <c r="BQ29" s="661"/>
      <c r="BR29" s="661"/>
      <c r="BS29" s="662"/>
      <c r="BT29" s="662"/>
      <c r="BU29" s="662"/>
      <c r="BV29" s="662"/>
      <c r="BW29" s="662"/>
      <c r="BX29" s="662"/>
      <c r="BY29" s="662"/>
      <c r="BZ29" s="662"/>
      <c r="CA29" s="662"/>
      <c r="CB29" s="666"/>
      <c r="CD29" s="696" t="s">
        <v>303</v>
      </c>
      <c r="CE29" s="697"/>
      <c r="CF29" s="655" t="s">
        <v>69</v>
      </c>
      <c r="CG29" s="656"/>
      <c r="CH29" s="656"/>
      <c r="CI29" s="656"/>
      <c r="CJ29" s="656"/>
      <c r="CK29" s="656"/>
      <c r="CL29" s="656"/>
      <c r="CM29" s="656"/>
      <c r="CN29" s="656"/>
      <c r="CO29" s="656"/>
      <c r="CP29" s="656"/>
      <c r="CQ29" s="657"/>
      <c r="CR29" s="658">
        <v>535328</v>
      </c>
      <c r="CS29" s="685"/>
      <c r="CT29" s="685"/>
      <c r="CU29" s="685"/>
      <c r="CV29" s="685"/>
      <c r="CW29" s="685"/>
      <c r="CX29" s="685"/>
      <c r="CY29" s="686"/>
      <c r="CZ29" s="663">
        <v>12.1</v>
      </c>
      <c r="DA29" s="687"/>
      <c r="DB29" s="687"/>
      <c r="DC29" s="693"/>
      <c r="DD29" s="667">
        <v>477756</v>
      </c>
      <c r="DE29" s="685"/>
      <c r="DF29" s="685"/>
      <c r="DG29" s="685"/>
      <c r="DH29" s="685"/>
      <c r="DI29" s="685"/>
      <c r="DJ29" s="685"/>
      <c r="DK29" s="686"/>
      <c r="DL29" s="667">
        <v>477756</v>
      </c>
      <c r="DM29" s="685"/>
      <c r="DN29" s="685"/>
      <c r="DO29" s="685"/>
      <c r="DP29" s="685"/>
      <c r="DQ29" s="685"/>
      <c r="DR29" s="685"/>
      <c r="DS29" s="685"/>
      <c r="DT29" s="685"/>
      <c r="DU29" s="685"/>
      <c r="DV29" s="686"/>
      <c r="DW29" s="663">
        <v>21.9</v>
      </c>
      <c r="DX29" s="687"/>
      <c r="DY29" s="687"/>
      <c r="DZ29" s="687"/>
      <c r="EA29" s="687"/>
      <c r="EB29" s="687"/>
      <c r="EC29" s="688"/>
    </row>
    <row r="30" spans="2:133" ht="11.25" customHeight="1" x14ac:dyDescent="0.15">
      <c r="B30" s="655" t="s">
        <v>304</v>
      </c>
      <c r="C30" s="656"/>
      <c r="D30" s="656"/>
      <c r="E30" s="656"/>
      <c r="F30" s="656"/>
      <c r="G30" s="656"/>
      <c r="H30" s="656"/>
      <c r="I30" s="656"/>
      <c r="J30" s="656"/>
      <c r="K30" s="656"/>
      <c r="L30" s="656"/>
      <c r="M30" s="656"/>
      <c r="N30" s="656"/>
      <c r="O30" s="656"/>
      <c r="P30" s="656"/>
      <c r="Q30" s="657"/>
      <c r="R30" s="658">
        <v>76393</v>
      </c>
      <c r="S30" s="659"/>
      <c r="T30" s="659"/>
      <c r="U30" s="659"/>
      <c r="V30" s="659"/>
      <c r="W30" s="659"/>
      <c r="X30" s="659"/>
      <c r="Y30" s="660"/>
      <c r="Z30" s="661">
        <v>1.7</v>
      </c>
      <c r="AA30" s="661"/>
      <c r="AB30" s="661"/>
      <c r="AC30" s="661"/>
      <c r="AD30" s="662" t="s">
        <v>127</v>
      </c>
      <c r="AE30" s="662"/>
      <c r="AF30" s="662"/>
      <c r="AG30" s="662"/>
      <c r="AH30" s="662"/>
      <c r="AI30" s="662"/>
      <c r="AJ30" s="662"/>
      <c r="AK30" s="662"/>
      <c r="AL30" s="663" t="s">
        <v>127</v>
      </c>
      <c r="AM30" s="664"/>
      <c r="AN30" s="664"/>
      <c r="AO30" s="665"/>
      <c r="AP30" s="640" t="s">
        <v>222</v>
      </c>
      <c r="AQ30" s="641"/>
      <c r="AR30" s="641"/>
      <c r="AS30" s="641"/>
      <c r="AT30" s="641"/>
      <c r="AU30" s="641"/>
      <c r="AV30" s="641"/>
      <c r="AW30" s="641"/>
      <c r="AX30" s="641"/>
      <c r="AY30" s="641"/>
      <c r="AZ30" s="641"/>
      <c r="BA30" s="641"/>
      <c r="BB30" s="641"/>
      <c r="BC30" s="641"/>
      <c r="BD30" s="641"/>
      <c r="BE30" s="641"/>
      <c r="BF30" s="642"/>
      <c r="BG30" s="640" t="s">
        <v>305</v>
      </c>
      <c r="BH30" s="694"/>
      <c r="BI30" s="694"/>
      <c r="BJ30" s="694"/>
      <c r="BK30" s="694"/>
      <c r="BL30" s="694"/>
      <c r="BM30" s="694"/>
      <c r="BN30" s="694"/>
      <c r="BO30" s="694"/>
      <c r="BP30" s="694"/>
      <c r="BQ30" s="695"/>
      <c r="BR30" s="640" t="s">
        <v>306</v>
      </c>
      <c r="BS30" s="694"/>
      <c r="BT30" s="694"/>
      <c r="BU30" s="694"/>
      <c r="BV30" s="694"/>
      <c r="BW30" s="694"/>
      <c r="BX30" s="694"/>
      <c r="BY30" s="694"/>
      <c r="BZ30" s="694"/>
      <c r="CA30" s="694"/>
      <c r="CB30" s="695"/>
      <c r="CD30" s="698"/>
      <c r="CE30" s="699"/>
      <c r="CF30" s="655" t="s">
        <v>307</v>
      </c>
      <c r="CG30" s="656"/>
      <c r="CH30" s="656"/>
      <c r="CI30" s="656"/>
      <c r="CJ30" s="656"/>
      <c r="CK30" s="656"/>
      <c r="CL30" s="656"/>
      <c r="CM30" s="656"/>
      <c r="CN30" s="656"/>
      <c r="CO30" s="656"/>
      <c r="CP30" s="656"/>
      <c r="CQ30" s="657"/>
      <c r="CR30" s="658">
        <v>518301</v>
      </c>
      <c r="CS30" s="659"/>
      <c r="CT30" s="659"/>
      <c r="CU30" s="659"/>
      <c r="CV30" s="659"/>
      <c r="CW30" s="659"/>
      <c r="CX30" s="659"/>
      <c r="CY30" s="660"/>
      <c r="CZ30" s="663">
        <v>11.7</v>
      </c>
      <c r="DA30" s="687"/>
      <c r="DB30" s="687"/>
      <c r="DC30" s="693"/>
      <c r="DD30" s="667">
        <v>466229</v>
      </c>
      <c r="DE30" s="659"/>
      <c r="DF30" s="659"/>
      <c r="DG30" s="659"/>
      <c r="DH30" s="659"/>
      <c r="DI30" s="659"/>
      <c r="DJ30" s="659"/>
      <c r="DK30" s="660"/>
      <c r="DL30" s="667">
        <v>466229</v>
      </c>
      <c r="DM30" s="659"/>
      <c r="DN30" s="659"/>
      <c r="DO30" s="659"/>
      <c r="DP30" s="659"/>
      <c r="DQ30" s="659"/>
      <c r="DR30" s="659"/>
      <c r="DS30" s="659"/>
      <c r="DT30" s="659"/>
      <c r="DU30" s="659"/>
      <c r="DV30" s="660"/>
      <c r="DW30" s="663">
        <v>21.4</v>
      </c>
      <c r="DX30" s="687"/>
      <c r="DY30" s="687"/>
      <c r="DZ30" s="687"/>
      <c r="EA30" s="687"/>
      <c r="EB30" s="687"/>
      <c r="EC30" s="688"/>
    </row>
    <row r="31" spans="2:133" ht="11.25" customHeight="1" x14ac:dyDescent="0.15">
      <c r="B31" s="655" t="s">
        <v>308</v>
      </c>
      <c r="C31" s="656"/>
      <c r="D31" s="656"/>
      <c r="E31" s="656"/>
      <c r="F31" s="656"/>
      <c r="G31" s="656"/>
      <c r="H31" s="656"/>
      <c r="I31" s="656"/>
      <c r="J31" s="656"/>
      <c r="K31" s="656"/>
      <c r="L31" s="656"/>
      <c r="M31" s="656"/>
      <c r="N31" s="656"/>
      <c r="O31" s="656"/>
      <c r="P31" s="656"/>
      <c r="Q31" s="657"/>
      <c r="R31" s="658">
        <v>16506</v>
      </c>
      <c r="S31" s="659"/>
      <c r="T31" s="659"/>
      <c r="U31" s="659"/>
      <c r="V31" s="659"/>
      <c r="W31" s="659"/>
      <c r="X31" s="659"/>
      <c r="Y31" s="660"/>
      <c r="Z31" s="661">
        <v>0.4</v>
      </c>
      <c r="AA31" s="661"/>
      <c r="AB31" s="661"/>
      <c r="AC31" s="661"/>
      <c r="AD31" s="662" t="s">
        <v>127</v>
      </c>
      <c r="AE31" s="662"/>
      <c r="AF31" s="662"/>
      <c r="AG31" s="662"/>
      <c r="AH31" s="662"/>
      <c r="AI31" s="662"/>
      <c r="AJ31" s="662"/>
      <c r="AK31" s="662"/>
      <c r="AL31" s="663" t="s">
        <v>127</v>
      </c>
      <c r="AM31" s="664"/>
      <c r="AN31" s="664"/>
      <c r="AO31" s="665"/>
      <c r="AP31" s="706" t="s">
        <v>309</v>
      </c>
      <c r="AQ31" s="707"/>
      <c r="AR31" s="707"/>
      <c r="AS31" s="707"/>
      <c r="AT31" s="712" t="s">
        <v>310</v>
      </c>
      <c r="AU31" s="356"/>
      <c r="AV31" s="356"/>
      <c r="AW31" s="356"/>
      <c r="AX31" s="644" t="s">
        <v>187</v>
      </c>
      <c r="AY31" s="645"/>
      <c r="AZ31" s="645"/>
      <c r="BA31" s="645"/>
      <c r="BB31" s="645"/>
      <c r="BC31" s="645"/>
      <c r="BD31" s="645"/>
      <c r="BE31" s="645"/>
      <c r="BF31" s="646"/>
      <c r="BG31" s="705">
        <v>99.9</v>
      </c>
      <c r="BH31" s="702"/>
      <c r="BI31" s="702"/>
      <c r="BJ31" s="702"/>
      <c r="BK31" s="702"/>
      <c r="BL31" s="702"/>
      <c r="BM31" s="653">
        <v>99.4</v>
      </c>
      <c r="BN31" s="702"/>
      <c r="BO31" s="702"/>
      <c r="BP31" s="702"/>
      <c r="BQ31" s="703"/>
      <c r="BR31" s="705">
        <v>99.8</v>
      </c>
      <c r="BS31" s="702"/>
      <c r="BT31" s="702"/>
      <c r="BU31" s="702"/>
      <c r="BV31" s="702"/>
      <c r="BW31" s="702"/>
      <c r="BX31" s="653">
        <v>99.1</v>
      </c>
      <c r="BY31" s="702"/>
      <c r="BZ31" s="702"/>
      <c r="CA31" s="702"/>
      <c r="CB31" s="703"/>
      <c r="CD31" s="698"/>
      <c r="CE31" s="699"/>
      <c r="CF31" s="655" t="s">
        <v>311</v>
      </c>
      <c r="CG31" s="656"/>
      <c r="CH31" s="656"/>
      <c r="CI31" s="656"/>
      <c r="CJ31" s="656"/>
      <c r="CK31" s="656"/>
      <c r="CL31" s="656"/>
      <c r="CM31" s="656"/>
      <c r="CN31" s="656"/>
      <c r="CO31" s="656"/>
      <c r="CP31" s="656"/>
      <c r="CQ31" s="657"/>
      <c r="CR31" s="658">
        <v>17027</v>
      </c>
      <c r="CS31" s="685"/>
      <c r="CT31" s="685"/>
      <c r="CU31" s="685"/>
      <c r="CV31" s="685"/>
      <c r="CW31" s="685"/>
      <c r="CX31" s="685"/>
      <c r="CY31" s="686"/>
      <c r="CZ31" s="663">
        <v>0.4</v>
      </c>
      <c r="DA31" s="687"/>
      <c r="DB31" s="687"/>
      <c r="DC31" s="693"/>
      <c r="DD31" s="667">
        <v>11527</v>
      </c>
      <c r="DE31" s="685"/>
      <c r="DF31" s="685"/>
      <c r="DG31" s="685"/>
      <c r="DH31" s="685"/>
      <c r="DI31" s="685"/>
      <c r="DJ31" s="685"/>
      <c r="DK31" s="686"/>
      <c r="DL31" s="667">
        <v>11527</v>
      </c>
      <c r="DM31" s="685"/>
      <c r="DN31" s="685"/>
      <c r="DO31" s="685"/>
      <c r="DP31" s="685"/>
      <c r="DQ31" s="685"/>
      <c r="DR31" s="685"/>
      <c r="DS31" s="685"/>
      <c r="DT31" s="685"/>
      <c r="DU31" s="685"/>
      <c r="DV31" s="686"/>
      <c r="DW31" s="663">
        <v>0.5</v>
      </c>
      <c r="DX31" s="687"/>
      <c r="DY31" s="687"/>
      <c r="DZ31" s="687"/>
      <c r="EA31" s="687"/>
      <c r="EB31" s="687"/>
      <c r="EC31" s="688"/>
    </row>
    <row r="32" spans="2:133" ht="11.25" customHeight="1" x14ac:dyDescent="0.15">
      <c r="B32" s="655" t="s">
        <v>312</v>
      </c>
      <c r="C32" s="656"/>
      <c r="D32" s="656"/>
      <c r="E32" s="656"/>
      <c r="F32" s="656"/>
      <c r="G32" s="656"/>
      <c r="H32" s="656"/>
      <c r="I32" s="656"/>
      <c r="J32" s="656"/>
      <c r="K32" s="656"/>
      <c r="L32" s="656"/>
      <c r="M32" s="656"/>
      <c r="N32" s="656"/>
      <c r="O32" s="656"/>
      <c r="P32" s="656"/>
      <c r="Q32" s="657"/>
      <c r="R32" s="658">
        <v>525606</v>
      </c>
      <c r="S32" s="659"/>
      <c r="T32" s="659"/>
      <c r="U32" s="659"/>
      <c r="V32" s="659"/>
      <c r="W32" s="659"/>
      <c r="X32" s="659"/>
      <c r="Y32" s="660"/>
      <c r="Z32" s="661">
        <v>11.6</v>
      </c>
      <c r="AA32" s="661"/>
      <c r="AB32" s="661"/>
      <c r="AC32" s="661"/>
      <c r="AD32" s="662" t="s">
        <v>127</v>
      </c>
      <c r="AE32" s="662"/>
      <c r="AF32" s="662"/>
      <c r="AG32" s="662"/>
      <c r="AH32" s="662"/>
      <c r="AI32" s="662"/>
      <c r="AJ32" s="662"/>
      <c r="AK32" s="662"/>
      <c r="AL32" s="663" t="s">
        <v>127</v>
      </c>
      <c r="AM32" s="664"/>
      <c r="AN32" s="664"/>
      <c r="AO32" s="665"/>
      <c r="AP32" s="708"/>
      <c r="AQ32" s="709"/>
      <c r="AR32" s="709"/>
      <c r="AS32" s="709"/>
      <c r="AT32" s="713"/>
      <c r="AU32" s="211" t="s">
        <v>313</v>
      </c>
      <c r="AX32" s="655" t="s">
        <v>314</v>
      </c>
      <c r="AY32" s="656"/>
      <c r="AZ32" s="656"/>
      <c r="BA32" s="656"/>
      <c r="BB32" s="656"/>
      <c r="BC32" s="656"/>
      <c r="BD32" s="656"/>
      <c r="BE32" s="656"/>
      <c r="BF32" s="657"/>
      <c r="BG32" s="715">
        <v>99.9</v>
      </c>
      <c r="BH32" s="685"/>
      <c r="BI32" s="685"/>
      <c r="BJ32" s="685"/>
      <c r="BK32" s="685"/>
      <c r="BL32" s="685"/>
      <c r="BM32" s="664">
        <v>98.8</v>
      </c>
      <c r="BN32" s="685"/>
      <c r="BO32" s="685"/>
      <c r="BP32" s="685"/>
      <c r="BQ32" s="704"/>
      <c r="BR32" s="715">
        <v>99.7</v>
      </c>
      <c r="BS32" s="685"/>
      <c r="BT32" s="685"/>
      <c r="BU32" s="685"/>
      <c r="BV32" s="685"/>
      <c r="BW32" s="685"/>
      <c r="BX32" s="664">
        <v>98.6</v>
      </c>
      <c r="BY32" s="685"/>
      <c r="BZ32" s="685"/>
      <c r="CA32" s="685"/>
      <c r="CB32" s="704"/>
      <c r="CD32" s="700"/>
      <c r="CE32" s="701"/>
      <c r="CF32" s="655" t="s">
        <v>315</v>
      </c>
      <c r="CG32" s="656"/>
      <c r="CH32" s="656"/>
      <c r="CI32" s="656"/>
      <c r="CJ32" s="656"/>
      <c r="CK32" s="656"/>
      <c r="CL32" s="656"/>
      <c r="CM32" s="656"/>
      <c r="CN32" s="656"/>
      <c r="CO32" s="656"/>
      <c r="CP32" s="656"/>
      <c r="CQ32" s="657"/>
      <c r="CR32" s="658" t="s">
        <v>127</v>
      </c>
      <c r="CS32" s="659"/>
      <c r="CT32" s="659"/>
      <c r="CU32" s="659"/>
      <c r="CV32" s="659"/>
      <c r="CW32" s="659"/>
      <c r="CX32" s="659"/>
      <c r="CY32" s="660"/>
      <c r="CZ32" s="663" t="s">
        <v>127</v>
      </c>
      <c r="DA32" s="687"/>
      <c r="DB32" s="687"/>
      <c r="DC32" s="693"/>
      <c r="DD32" s="667" t="s">
        <v>127</v>
      </c>
      <c r="DE32" s="659"/>
      <c r="DF32" s="659"/>
      <c r="DG32" s="659"/>
      <c r="DH32" s="659"/>
      <c r="DI32" s="659"/>
      <c r="DJ32" s="659"/>
      <c r="DK32" s="660"/>
      <c r="DL32" s="667" t="s">
        <v>127</v>
      </c>
      <c r="DM32" s="659"/>
      <c r="DN32" s="659"/>
      <c r="DO32" s="659"/>
      <c r="DP32" s="659"/>
      <c r="DQ32" s="659"/>
      <c r="DR32" s="659"/>
      <c r="DS32" s="659"/>
      <c r="DT32" s="659"/>
      <c r="DU32" s="659"/>
      <c r="DV32" s="660"/>
      <c r="DW32" s="663" t="s">
        <v>127</v>
      </c>
      <c r="DX32" s="687"/>
      <c r="DY32" s="687"/>
      <c r="DZ32" s="687"/>
      <c r="EA32" s="687"/>
      <c r="EB32" s="687"/>
      <c r="EC32" s="688"/>
    </row>
    <row r="33" spans="2:133" ht="11.25" customHeight="1" x14ac:dyDescent="0.15">
      <c r="B33" s="689" t="s">
        <v>316</v>
      </c>
      <c r="C33" s="690"/>
      <c r="D33" s="690"/>
      <c r="E33" s="690"/>
      <c r="F33" s="690"/>
      <c r="G33" s="690"/>
      <c r="H33" s="690"/>
      <c r="I33" s="690"/>
      <c r="J33" s="690"/>
      <c r="K33" s="690"/>
      <c r="L33" s="690"/>
      <c r="M33" s="690"/>
      <c r="N33" s="690"/>
      <c r="O33" s="690"/>
      <c r="P33" s="690"/>
      <c r="Q33" s="691"/>
      <c r="R33" s="658" t="s">
        <v>127</v>
      </c>
      <c r="S33" s="659"/>
      <c r="T33" s="659"/>
      <c r="U33" s="659"/>
      <c r="V33" s="659"/>
      <c r="W33" s="659"/>
      <c r="X33" s="659"/>
      <c r="Y33" s="660"/>
      <c r="Z33" s="661" t="s">
        <v>127</v>
      </c>
      <c r="AA33" s="661"/>
      <c r="AB33" s="661"/>
      <c r="AC33" s="661"/>
      <c r="AD33" s="662" t="s">
        <v>127</v>
      </c>
      <c r="AE33" s="662"/>
      <c r="AF33" s="662"/>
      <c r="AG33" s="662"/>
      <c r="AH33" s="662"/>
      <c r="AI33" s="662"/>
      <c r="AJ33" s="662"/>
      <c r="AK33" s="662"/>
      <c r="AL33" s="663" t="s">
        <v>127</v>
      </c>
      <c r="AM33" s="664"/>
      <c r="AN33" s="664"/>
      <c r="AO33" s="665"/>
      <c r="AP33" s="710"/>
      <c r="AQ33" s="711"/>
      <c r="AR33" s="711"/>
      <c r="AS33" s="711"/>
      <c r="AT33" s="714"/>
      <c r="AU33" s="355"/>
      <c r="AV33" s="355"/>
      <c r="AW33" s="355"/>
      <c r="AX33" s="676" t="s">
        <v>317</v>
      </c>
      <c r="AY33" s="677"/>
      <c r="AZ33" s="677"/>
      <c r="BA33" s="677"/>
      <c r="BB33" s="677"/>
      <c r="BC33" s="677"/>
      <c r="BD33" s="677"/>
      <c r="BE33" s="677"/>
      <c r="BF33" s="678"/>
      <c r="BG33" s="716">
        <v>100</v>
      </c>
      <c r="BH33" s="717"/>
      <c r="BI33" s="717"/>
      <c r="BJ33" s="717"/>
      <c r="BK33" s="717"/>
      <c r="BL33" s="717"/>
      <c r="BM33" s="718">
        <v>99.8</v>
      </c>
      <c r="BN33" s="717"/>
      <c r="BO33" s="717"/>
      <c r="BP33" s="717"/>
      <c r="BQ33" s="719"/>
      <c r="BR33" s="716">
        <v>99.8</v>
      </c>
      <c r="BS33" s="717"/>
      <c r="BT33" s="717"/>
      <c r="BU33" s="717"/>
      <c r="BV33" s="717"/>
      <c r="BW33" s="717"/>
      <c r="BX33" s="718">
        <v>99.4</v>
      </c>
      <c r="BY33" s="717"/>
      <c r="BZ33" s="717"/>
      <c r="CA33" s="717"/>
      <c r="CB33" s="719"/>
      <c r="CD33" s="655" t="s">
        <v>318</v>
      </c>
      <c r="CE33" s="656"/>
      <c r="CF33" s="656"/>
      <c r="CG33" s="656"/>
      <c r="CH33" s="656"/>
      <c r="CI33" s="656"/>
      <c r="CJ33" s="656"/>
      <c r="CK33" s="656"/>
      <c r="CL33" s="656"/>
      <c r="CM33" s="656"/>
      <c r="CN33" s="656"/>
      <c r="CO33" s="656"/>
      <c r="CP33" s="656"/>
      <c r="CQ33" s="657"/>
      <c r="CR33" s="658">
        <v>2277909</v>
      </c>
      <c r="CS33" s="685"/>
      <c r="CT33" s="685"/>
      <c r="CU33" s="685"/>
      <c r="CV33" s="685"/>
      <c r="CW33" s="685"/>
      <c r="CX33" s="685"/>
      <c r="CY33" s="686"/>
      <c r="CZ33" s="663">
        <v>51.4</v>
      </c>
      <c r="DA33" s="687"/>
      <c r="DB33" s="687"/>
      <c r="DC33" s="693"/>
      <c r="DD33" s="667">
        <v>1320803</v>
      </c>
      <c r="DE33" s="685"/>
      <c r="DF33" s="685"/>
      <c r="DG33" s="685"/>
      <c r="DH33" s="685"/>
      <c r="DI33" s="685"/>
      <c r="DJ33" s="685"/>
      <c r="DK33" s="686"/>
      <c r="DL33" s="667">
        <v>826663</v>
      </c>
      <c r="DM33" s="685"/>
      <c r="DN33" s="685"/>
      <c r="DO33" s="685"/>
      <c r="DP33" s="685"/>
      <c r="DQ33" s="685"/>
      <c r="DR33" s="685"/>
      <c r="DS33" s="685"/>
      <c r="DT33" s="685"/>
      <c r="DU33" s="685"/>
      <c r="DV33" s="686"/>
      <c r="DW33" s="663">
        <v>38</v>
      </c>
      <c r="DX33" s="687"/>
      <c r="DY33" s="687"/>
      <c r="DZ33" s="687"/>
      <c r="EA33" s="687"/>
      <c r="EB33" s="687"/>
      <c r="EC33" s="688"/>
    </row>
    <row r="34" spans="2:133" ht="11.25" customHeight="1" x14ac:dyDescent="0.15">
      <c r="B34" s="655" t="s">
        <v>319</v>
      </c>
      <c r="C34" s="656"/>
      <c r="D34" s="656"/>
      <c r="E34" s="656"/>
      <c r="F34" s="656"/>
      <c r="G34" s="656"/>
      <c r="H34" s="656"/>
      <c r="I34" s="656"/>
      <c r="J34" s="656"/>
      <c r="K34" s="656"/>
      <c r="L34" s="656"/>
      <c r="M34" s="656"/>
      <c r="N34" s="656"/>
      <c r="O34" s="656"/>
      <c r="P34" s="656"/>
      <c r="Q34" s="657"/>
      <c r="R34" s="658">
        <v>325109</v>
      </c>
      <c r="S34" s="659"/>
      <c r="T34" s="659"/>
      <c r="U34" s="659"/>
      <c r="V34" s="659"/>
      <c r="W34" s="659"/>
      <c r="X34" s="659"/>
      <c r="Y34" s="660"/>
      <c r="Z34" s="661">
        <v>7.2</v>
      </c>
      <c r="AA34" s="661"/>
      <c r="AB34" s="661"/>
      <c r="AC34" s="661"/>
      <c r="AD34" s="662" t="s">
        <v>127</v>
      </c>
      <c r="AE34" s="662"/>
      <c r="AF34" s="662"/>
      <c r="AG34" s="662"/>
      <c r="AH34" s="662"/>
      <c r="AI34" s="662"/>
      <c r="AJ34" s="662"/>
      <c r="AK34" s="662"/>
      <c r="AL34" s="663" t="s">
        <v>127</v>
      </c>
      <c r="AM34" s="664"/>
      <c r="AN34" s="664"/>
      <c r="AO34" s="665"/>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320</v>
      </c>
      <c r="CE34" s="656"/>
      <c r="CF34" s="656"/>
      <c r="CG34" s="656"/>
      <c r="CH34" s="656"/>
      <c r="CI34" s="656"/>
      <c r="CJ34" s="656"/>
      <c r="CK34" s="656"/>
      <c r="CL34" s="656"/>
      <c r="CM34" s="656"/>
      <c r="CN34" s="656"/>
      <c r="CO34" s="656"/>
      <c r="CP34" s="656"/>
      <c r="CQ34" s="657"/>
      <c r="CR34" s="658">
        <v>682276</v>
      </c>
      <c r="CS34" s="659"/>
      <c r="CT34" s="659"/>
      <c r="CU34" s="659"/>
      <c r="CV34" s="659"/>
      <c r="CW34" s="659"/>
      <c r="CX34" s="659"/>
      <c r="CY34" s="660"/>
      <c r="CZ34" s="663">
        <v>15.4</v>
      </c>
      <c r="DA34" s="687"/>
      <c r="DB34" s="687"/>
      <c r="DC34" s="693"/>
      <c r="DD34" s="667">
        <v>396644</v>
      </c>
      <c r="DE34" s="659"/>
      <c r="DF34" s="659"/>
      <c r="DG34" s="659"/>
      <c r="DH34" s="659"/>
      <c r="DI34" s="659"/>
      <c r="DJ34" s="659"/>
      <c r="DK34" s="660"/>
      <c r="DL34" s="667">
        <v>360145</v>
      </c>
      <c r="DM34" s="659"/>
      <c r="DN34" s="659"/>
      <c r="DO34" s="659"/>
      <c r="DP34" s="659"/>
      <c r="DQ34" s="659"/>
      <c r="DR34" s="659"/>
      <c r="DS34" s="659"/>
      <c r="DT34" s="659"/>
      <c r="DU34" s="659"/>
      <c r="DV34" s="660"/>
      <c r="DW34" s="663">
        <v>16.5</v>
      </c>
      <c r="DX34" s="687"/>
      <c r="DY34" s="687"/>
      <c r="DZ34" s="687"/>
      <c r="EA34" s="687"/>
      <c r="EB34" s="687"/>
      <c r="EC34" s="688"/>
    </row>
    <row r="35" spans="2:133" ht="11.25" customHeight="1" x14ac:dyDescent="0.15">
      <c r="B35" s="655" t="s">
        <v>321</v>
      </c>
      <c r="C35" s="656"/>
      <c r="D35" s="656"/>
      <c r="E35" s="656"/>
      <c r="F35" s="656"/>
      <c r="G35" s="656"/>
      <c r="H35" s="656"/>
      <c r="I35" s="656"/>
      <c r="J35" s="656"/>
      <c r="K35" s="656"/>
      <c r="L35" s="656"/>
      <c r="M35" s="656"/>
      <c r="N35" s="656"/>
      <c r="O35" s="656"/>
      <c r="P35" s="656"/>
      <c r="Q35" s="657"/>
      <c r="R35" s="658">
        <v>22814</v>
      </c>
      <c r="S35" s="659"/>
      <c r="T35" s="659"/>
      <c r="U35" s="659"/>
      <c r="V35" s="659"/>
      <c r="W35" s="659"/>
      <c r="X35" s="659"/>
      <c r="Y35" s="660"/>
      <c r="Z35" s="661">
        <v>0.5</v>
      </c>
      <c r="AA35" s="661"/>
      <c r="AB35" s="661"/>
      <c r="AC35" s="661"/>
      <c r="AD35" s="662" t="s">
        <v>127</v>
      </c>
      <c r="AE35" s="662"/>
      <c r="AF35" s="662"/>
      <c r="AG35" s="662"/>
      <c r="AH35" s="662"/>
      <c r="AI35" s="662"/>
      <c r="AJ35" s="662"/>
      <c r="AK35" s="662"/>
      <c r="AL35" s="663" t="s">
        <v>127</v>
      </c>
      <c r="AM35" s="664"/>
      <c r="AN35" s="664"/>
      <c r="AO35" s="665"/>
      <c r="AP35" s="216"/>
      <c r="AQ35" s="640" t="s">
        <v>322</v>
      </c>
      <c r="AR35" s="641"/>
      <c r="AS35" s="641"/>
      <c r="AT35" s="641"/>
      <c r="AU35" s="641"/>
      <c r="AV35" s="641"/>
      <c r="AW35" s="641"/>
      <c r="AX35" s="641"/>
      <c r="AY35" s="641"/>
      <c r="AZ35" s="641"/>
      <c r="BA35" s="641"/>
      <c r="BB35" s="641"/>
      <c r="BC35" s="641"/>
      <c r="BD35" s="641"/>
      <c r="BE35" s="641"/>
      <c r="BF35" s="642"/>
      <c r="BG35" s="640" t="s">
        <v>323</v>
      </c>
      <c r="BH35" s="641"/>
      <c r="BI35" s="641"/>
      <c r="BJ35" s="641"/>
      <c r="BK35" s="641"/>
      <c r="BL35" s="641"/>
      <c r="BM35" s="641"/>
      <c r="BN35" s="641"/>
      <c r="BO35" s="641"/>
      <c r="BP35" s="641"/>
      <c r="BQ35" s="641"/>
      <c r="BR35" s="641"/>
      <c r="BS35" s="641"/>
      <c r="BT35" s="641"/>
      <c r="BU35" s="641"/>
      <c r="BV35" s="641"/>
      <c r="BW35" s="641"/>
      <c r="BX35" s="641"/>
      <c r="BY35" s="641"/>
      <c r="BZ35" s="641"/>
      <c r="CA35" s="641"/>
      <c r="CB35" s="642"/>
      <c r="CD35" s="655" t="s">
        <v>324</v>
      </c>
      <c r="CE35" s="656"/>
      <c r="CF35" s="656"/>
      <c r="CG35" s="656"/>
      <c r="CH35" s="656"/>
      <c r="CI35" s="656"/>
      <c r="CJ35" s="656"/>
      <c r="CK35" s="656"/>
      <c r="CL35" s="656"/>
      <c r="CM35" s="656"/>
      <c r="CN35" s="656"/>
      <c r="CO35" s="656"/>
      <c r="CP35" s="656"/>
      <c r="CQ35" s="657"/>
      <c r="CR35" s="658">
        <v>66168</v>
      </c>
      <c r="CS35" s="685"/>
      <c r="CT35" s="685"/>
      <c r="CU35" s="685"/>
      <c r="CV35" s="685"/>
      <c r="CW35" s="685"/>
      <c r="CX35" s="685"/>
      <c r="CY35" s="686"/>
      <c r="CZ35" s="663">
        <v>1.5</v>
      </c>
      <c r="DA35" s="687"/>
      <c r="DB35" s="687"/>
      <c r="DC35" s="693"/>
      <c r="DD35" s="667">
        <v>46531</v>
      </c>
      <c r="DE35" s="685"/>
      <c r="DF35" s="685"/>
      <c r="DG35" s="685"/>
      <c r="DH35" s="685"/>
      <c r="DI35" s="685"/>
      <c r="DJ35" s="685"/>
      <c r="DK35" s="686"/>
      <c r="DL35" s="667">
        <v>43423</v>
      </c>
      <c r="DM35" s="685"/>
      <c r="DN35" s="685"/>
      <c r="DO35" s="685"/>
      <c r="DP35" s="685"/>
      <c r="DQ35" s="685"/>
      <c r="DR35" s="685"/>
      <c r="DS35" s="685"/>
      <c r="DT35" s="685"/>
      <c r="DU35" s="685"/>
      <c r="DV35" s="686"/>
      <c r="DW35" s="663">
        <v>2</v>
      </c>
      <c r="DX35" s="687"/>
      <c r="DY35" s="687"/>
      <c r="DZ35" s="687"/>
      <c r="EA35" s="687"/>
      <c r="EB35" s="687"/>
      <c r="EC35" s="688"/>
    </row>
    <row r="36" spans="2:133" ht="11.25" customHeight="1" x14ac:dyDescent="0.15">
      <c r="B36" s="655" t="s">
        <v>325</v>
      </c>
      <c r="C36" s="656"/>
      <c r="D36" s="656"/>
      <c r="E36" s="656"/>
      <c r="F36" s="656"/>
      <c r="G36" s="656"/>
      <c r="H36" s="656"/>
      <c r="I36" s="656"/>
      <c r="J36" s="656"/>
      <c r="K36" s="656"/>
      <c r="L36" s="656"/>
      <c r="M36" s="656"/>
      <c r="N36" s="656"/>
      <c r="O36" s="656"/>
      <c r="P36" s="656"/>
      <c r="Q36" s="657"/>
      <c r="R36" s="658">
        <v>235259</v>
      </c>
      <c r="S36" s="659"/>
      <c r="T36" s="659"/>
      <c r="U36" s="659"/>
      <c r="V36" s="659"/>
      <c r="W36" s="659"/>
      <c r="X36" s="659"/>
      <c r="Y36" s="660"/>
      <c r="Z36" s="661">
        <v>5.2</v>
      </c>
      <c r="AA36" s="661"/>
      <c r="AB36" s="661"/>
      <c r="AC36" s="661"/>
      <c r="AD36" s="662" t="s">
        <v>127</v>
      </c>
      <c r="AE36" s="662"/>
      <c r="AF36" s="662"/>
      <c r="AG36" s="662"/>
      <c r="AH36" s="662"/>
      <c r="AI36" s="662"/>
      <c r="AJ36" s="662"/>
      <c r="AK36" s="662"/>
      <c r="AL36" s="663" t="s">
        <v>127</v>
      </c>
      <c r="AM36" s="664"/>
      <c r="AN36" s="664"/>
      <c r="AO36" s="665"/>
      <c r="AP36" s="216"/>
      <c r="AQ36" s="720" t="s">
        <v>326</v>
      </c>
      <c r="AR36" s="721"/>
      <c r="AS36" s="721"/>
      <c r="AT36" s="721"/>
      <c r="AU36" s="721"/>
      <c r="AV36" s="721"/>
      <c r="AW36" s="721"/>
      <c r="AX36" s="721"/>
      <c r="AY36" s="722"/>
      <c r="AZ36" s="647">
        <v>95934</v>
      </c>
      <c r="BA36" s="648"/>
      <c r="BB36" s="648"/>
      <c r="BC36" s="648"/>
      <c r="BD36" s="648"/>
      <c r="BE36" s="648"/>
      <c r="BF36" s="723"/>
      <c r="BG36" s="644" t="s">
        <v>327</v>
      </c>
      <c r="BH36" s="645"/>
      <c r="BI36" s="645"/>
      <c r="BJ36" s="645"/>
      <c r="BK36" s="645"/>
      <c r="BL36" s="645"/>
      <c r="BM36" s="645"/>
      <c r="BN36" s="645"/>
      <c r="BO36" s="645"/>
      <c r="BP36" s="645"/>
      <c r="BQ36" s="645"/>
      <c r="BR36" s="645"/>
      <c r="BS36" s="645"/>
      <c r="BT36" s="645"/>
      <c r="BU36" s="646"/>
      <c r="BV36" s="647">
        <v>1767</v>
      </c>
      <c r="BW36" s="648"/>
      <c r="BX36" s="648"/>
      <c r="BY36" s="648"/>
      <c r="BZ36" s="648"/>
      <c r="CA36" s="648"/>
      <c r="CB36" s="723"/>
      <c r="CD36" s="655" t="s">
        <v>328</v>
      </c>
      <c r="CE36" s="656"/>
      <c r="CF36" s="656"/>
      <c r="CG36" s="656"/>
      <c r="CH36" s="656"/>
      <c r="CI36" s="656"/>
      <c r="CJ36" s="656"/>
      <c r="CK36" s="656"/>
      <c r="CL36" s="656"/>
      <c r="CM36" s="656"/>
      <c r="CN36" s="656"/>
      <c r="CO36" s="656"/>
      <c r="CP36" s="656"/>
      <c r="CQ36" s="657"/>
      <c r="CR36" s="658">
        <v>770880</v>
      </c>
      <c r="CS36" s="659"/>
      <c r="CT36" s="659"/>
      <c r="CU36" s="659"/>
      <c r="CV36" s="659"/>
      <c r="CW36" s="659"/>
      <c r="CX36" s="659"/>
      <c r="CY36" s="660"/>
      <c r="CZ36" s="663">
        <v>17.399999999999999</v>
      </c>
      <c r="DA36" s="687"/>
      <c r="DB36" s="687"/>
      <c r="DC36" s="693"/>
      <c r="DD36" s="667">
        <v>457334</v>
      </c>
      <c r="DE36" s="659"/>
      <c r="DF36" s="659"/>
      <c r="DG36" s="659"/>
      <c r="DH36" s="659"/>
      <c r="DI36" s="659"/>
      <c r="DJ36" s="659"/>
      <c r="DK36" s="660"/>
      <c r="DL36" s="667">
        <v>355537</v>
      </c>
      <c r="DM36" s="659"/>
      <c r="DN36" s="659"/>
      <c r="DO36" s="659"/>
      <c r="DP36" s="659"/>
      <c r="DQ36" s="659"/>
      <c r="DR36" s="659"/>
      <c r="DS36" s="659"/>
      <c r="DT36" s="659"/>
      <c r="DU36" s="659"/>
      <c r="DV36" s="660"/>
      <c r="DW36" s="663">
        <v>16.3</v>
      </c>
      <c r="DX36" s="687"/>
      <c r="DY36" s="687"/>
      <c r="DZ36" s="687"/>
      <c r="EA36" s="687"/>
      <c r="EB36" s="687"/>
      <c r="EC36" s="688"/>
    </row>
    <row r="37" spans="2:133" ht="11.25" customHeight="1" x14ac:dyDescent="0.15">
      <c r="B37" s="655" t="s">
        <v>329</v>
      </c>
      <c r="C37" s="656"/>
      <c r="D37" s="656"/>
      <c r="E37" s="656"/>
      <c r="F37" s="656"/>
      <c r="G37" s="656"/>
      <c r="H37" s="656"/>
      <c r="I37" s="656"/>
      <c r="J37" s="656"/>
      <c r="K37" s="656"/>
      <c r="L37" s="656"/>
      <c r="M37" s="656"/>
      <c r="N37" s="656"/>
      <c r="O37" s="656"/>
      <c r="P37" s="656"/>
      <c r="Q37" s="657"/>
      <c r="R37" s="658">
        <v>249813</v>
      </c>
      <c r="S37" s="659"/>
      <c r="T37" s="659"/>
      <c r="U37" s="659"/>
      <c r="V37" s="659"/>
      <c r="W37" s="659"/>
      <c r="X37" s="659"/>
      <c r="Y37" s="660"/>
      <c r="Z37" s="661">
        <v>5.5</v>
      </c>
      <c r="AA37" s="661"/>
      <c r="AB37" s="661"/>
      <c r="AC37" s="661"/>
      <c r="AD37" s="662" t="s">
        <v>127</v>
      </c>
      <c r="AE37" s="662"/>
      <c r="AF37" s="662"/>
      <c r="AG37" s="662"/>
      <c r="AH37" s="662"/>
      <c r="AI37" s="662"/>
      <c r="AJ37" s="662"/>
      <c r="AK37" s="662"/>
      <c r="AL37" s="663" t="s">
        <v>127</v>
      </c>
      <c r="AM37" s="664"/>
      <c r="AN37" s="664"/>
      <c r="AO37" s="665"/>
      <c r="AQ37" s="724" t="s">
        <v>330</v>
      </c>
      <c r="AR37" s="725"/>
      <c r="AS37" s="725"/>
      <c r="AT37" s="725"/>
      <c r="AU37" s="725"/>
      <c r="AV37" s="725"/>
      <c r="AW37" s="725"/>
      <c r="AX37" s="725"/>
      <c r="AY37" s="726"/>
      <c r="AZ37" s="658">
        <v>13639</v>
      </c>
      <c r="BA37" s="659"/>
      <c r="BB37" s="659"/>
      <c r="BC37" s="659"/>
      <c r="BD37" s="685"/>
      <c r="BE37" s="685"/>
      <c r="BF37" s="704"/>
      <c r="BG37" s="655" t="s">
        <v>331</v>
      </c>
      <c r="BH37" s="656"/>
      <c r="BI37" s="656"/>
      <c r="BJ37" s="656"/>
      <c r="BK37" s="656"/>
      <c r="BL37" s="656"/>
      <c r="BM37" s="656"/>
      <c r="BN37" s="656"/>
      <c r="BO37" s="656"/>
      <c r="BP37" s="656"/>
      <c r="BQ37" s="656"/>
      <c r="BR37" s="656"/>
      <c r="BS37" s="656"/>
      <c r="BT37" s="656"/>
      <c r="BU37" s="657"/>
      <c r="BV37" s="658">
        <v>857</v>
      </c>
      <c r="BW37" s="659"/>
      <c r="BX37" s="659"/>
      <c r="BY37" s="659"/>
      <c r="BZ37" s="659"/>
      <c r="CA37" s="659"/>
      <c r="CB37" s="668"/>
      <c r="CD37" s="655" t="s">
        <v>332</v>
      </c>
      <c r="CE37" s="656"/>
      <c r="CF37" s="656"/>
      <c r="CG37" s="656"/>
      <c r="CH37" s="656"/>
      <c r="CI37" s="656"/>
      <c r="CJ37" s="656"/>
      <c r="CK37" s="656"/>
      <c r="CL37" s="656"/>
      <c r="CM37" s="656"/>
      <c r="CN37" s="656"/>
      <c r="CO37" s="656"/>
      <c r="CP37" s="656"/>
      <c r="CQ37" s="657"/>
      <c r="CR37" s="658">
        <v>212347</v>
      </c>
      <c r="CS37" s="685"/>
      <c r="CT37" s="685"/>
      <c r="CU37" s="685"/>
      <c r="CV37" s="685"/>
      <c r="CW37" s="685"/>
      <c r="CX37" s="685"/>
      <c r="CY37" s="686"/>
      <c r="CZ37" s="663">
        <v>4.8</v>
      </c>
      <c r="DA37" s="687"/>
      <c r="DB37" s="687"/>
      <c r="DC37" s="693"/>
      <c r="DD37" s="667">
        <v>206349</v>
      </c>
      <c r="DE37" s="685"/>
      <c r="DF37" s="685"/>
      <c r="DG37" s="685"/>
      <c r="DH37" s="685"/>
      <c r="DI37" s="685"/>
      <c r="DJ37" s="685"/>
      <c r="DK37" s="686"/>
      <c r="DL37" s="667">
        <v>205378</v>
      </c>
      <c r="DM37" s="685"/>
      <c r="DN37" s="685"/>
      <c r="DO37" s="685"/>
      <c r="DP37" s="685"/>
      <c r="DQ37" s="685"/>
      <c r="DR37" s="685"/>
      <c r="DS37" s="685"/>
      <c r="DT37" s="685"/>
      <c r="DU37" s="685"/>
      <c r="DV37" s="686"/>
      <c r="DW37" s="663">
        <v>9.4</v>
      </c>
      <c r="DX37" s="687"/>
      <c r="DY37" s="687"/>
      <c r="DZ37" s="687"/>
      <c r="EA37" s="687"/>
      <c r="EB37" s="687"/>
      <c r="EC37" s="688"/>
    </row>
    <row r="38" spans="2:133" ht="11.25" customHeight="1" x14ac:dyDescent="0.15">
      <c r="B38" s="655" t="s">
        <v>333</v>
      </c>
      <c r="C38" s="656"/>
      <c r="D38" s="656"/>
      <c r="E38" s="656"/>
      <c r="F38" s="656"/>
      <c r="G38" s="656"/>
      <c r="H38" s="656"/>
      <c r="I38" s="656"/>
      <c r="J38" s="656"/>
      <c r="K38" s="656"/>
      <c r="L38" s="656"/>
      <c r="M38" s="656"/>
      <c r="N38" s="656"/>
      <c r="O38" s="656"/>
      <c r="P38" s="656"/>
      <c r="Q38" s="657"/>
      <c r="R38" s="658">
        <v>135025</v>
      </c>
      <c r="S38" s="659"/>
      <c r="T38" s="659"/>
      <c r="U38" s="659"/>
      <c r="V38" s="659"/>
      <c r="W38" s="659"/>
      <c r="X38" s="659"/>
      <c r="Y38" s="660"/>
      <c r="Z38" s="661">
        <v>3</v>
      </c>
      <c r="AA38" s="661"/>
      <c r="AB38" s="661"/>
      <c r="AC38" s="661"/>
      <c r="AD38" s="662" t="s">
        <v>127</v>
      </c>
      <c r="AE38" s="662"/>
      <c r="AF38" s="662"/>
      <c r="AG38" s="662"/>
      <c r="AH38" s="662"/>
      <c r="AI38" s="662"/>
      <c r="AJ38" s="662"/>
      <c r="AK38" s="662"/>
      <c r="AL38" s="663" t="s">
        <v>127</v>
      </c>
      <c r="AM38" s="664"/>
      <c r="AN38" s="664"/>
      <c r="AO38" s="665"/>
      <c r="AQ38" s="724" t="s">
        <v>334</v>
      </c>
      <c r="AR38" s="725"/>
      <c r="AS38" s="725"/>
      <c r="AT38" s="725"/>
      <c r="AU38" s="725"/>
      <c r="AV38" s="725"/>
      <c r="AW38" s="725"/>
      <c r="AX38" s="725"/>
      <c r="AY38" s="726"/>
      <c r="AZ38" s="658">
        <v>3057</v>
      </c>
      <c r="BA38" s="659"/>
      <c r="BB38" s="659"/>
      <c r="BC38" s="659"/>
      <c r="BD38" s="685"/>
      <c r="BE38" s="685"/>
      <c r="BF38" s="704"/>
      <c r="BG38" s="655" t="s">
        <v>335</v>
      </c>
      <c r="BH38" s="656"/>
      <c r="BI38" s="656"/>
      <c r="BJ38" s="656"/>
      <c r="BK38" s="656"/>
      <c r="BL38" s="656"/>
      <c r="BM38" s="656"/>
      <c r="BN38" s="656"/>
      <c r="BO38" s="656"/>
      <c r="BP38" s="656"/>
      <c r="BQ38" s="656"/>
      <c r="BR38" s="656"/>
      <c r="BS38" s="656"/>
      <c r="BT38" s="656"/>
      <c r="BU38" s="657"/>
      <c r="BV38" s="658">
        <v>375</v>
      </c>
      <c r="BW38" s="659"/>
      <c r="BX38" s="659"/>
      <c r="BY38" s="659"/>
      <c r="BZ38" s="659"/>
      <c r="CA38" s="659"/>
      <c r="CB38" s="668"/>
      <c r="CD38" s="655" t="s">
        <v>336</v>
      </c>
      <c r="CE38" s="656"/>
      <c r="CF38" s="656"/>
      <c r="CG38" s="656"/>
      <c r="CH38" s="656"/>
      <c r="CI38" s="656"/>
      <c r="CJ38" s="656"/>
      <c r="CK38" s="656"/>
      <c r="CL38" s="656"/>
      <c r="CM38" s="656"/>
      <c r="CN38" s="656"/>
      <c r="CO38" s="656"/>
      <c r="CP38" s="656"/>
      <c r="CQ38" s="657"/>
      <c r="CR38" s="658">
        <v>92877</v>
      </c>
      <c r="CS38" s="659"/>
      <c r="CT38" s="659"/>
      <c r="CU38" s="659"/>
      <c r="CV38" s="659"/>
      <c r="CW38" s="659"/>
      <c r="CX38" s="659"/>
      <c r="CY38" s="660"/>
      <c r="CZ38" s="663">
        <v>2.1</v>
      </c>
      <c r="DA38" s="687"/>
      <c r="DB38" s="687"/>
      <c r="DC38" s="693"/>
      <c r="DD38" s="667">
        <v>67558</v>
      </c>
      <c r="DE38" s="659"/>
      <c r="DF38" s="659"/>
      <c r="DG38" s="659"/>
      <c r="DH38" s="659"/>
      <c r="DI38" s="659"/>
      <c r="DJ38" s="659"/>
      <c r="DK38" s="660"/>
      <c r="DL38" s="667">
        <v>67558</v>
      </c>
      <c r="DM38" s="659"/>
      <c r="DN38" s="659"/>
      <c r="DO38" s="659"/>
      <c r="DP38" s="659"/>
      <c r="DQ38" s="659"/>
      <c r="DR38" s="659"/>
      <c r="DS38" s="659"/>
      <c r="DT38" s="659"/>
      <c r="DU38" s="659"/>
      <c r="DV38" s="660"/>
      <c r="DW38" s="663">
        <v>3.1</v>
      </c>
      <c r="DX38" s="687"/>
      <c r="DY38" s="687"/>
      <c r="DZ38" s="687"/>
      <c r="EA38" s="687"/>
      <c r="EB38" s="687"/>
      <c r="EC38" s="688"/>
    </row>
    <row r="39" spans="2:133" ht="11.25" customHeight="1" x14ac:dyDescent="0.15">
      <c r="B39" s="655" t="s">
        <v>337</v>
      </c>
      <c r="C39" s="656"/>
      <c r="D39" s="656"/>
      <c r="E39" s="656"/>
      <c r="F39" s="656"/>
      <c r="G39" s="656"/>
      <c r="H39" s="656"/>
      <c r="I39" s="656"/>
      <c r="J39" s="656"/>
      <c r="K39" s="656"/>
      <c r="L39" s="656"/>
      <c r="M39" s="656"/>
      <c r="N39" s="656"/>
      <c r="O39" s="656"/>
      <c r="P39" s="656"/>
      <c r="Q39" s="657"/>
      <c r="R39" s="658">
        <v>184181</v>
      </c>
      <c r="S39" s="659"/>
      <c r="T39" s="659"/>
      <c r="U39" s="659"/>
      <c r="V39" s="659"/>
      <c r="W39" s="659"/>
      <c r="X39" s="659"/>
      <c r="Y39" s="660"/>
      <c r="Z39" s="661">
        <v>4.0999999999999996</v>
      </c>
      <c r="AA39" s="661"/>
      <c r="AB39" s="661"/>
      <c r="AC39" s="661"/>
      <c r="AD39" s="662">
        <v>28</v>
      </c>
      <c r="AE39" s="662"/>
      <c r="AF39" s="662"/>
      <c r="AG39" s="662"/>
      <c r="AH39" s="662"/>
      <c r="AI39" s="662"/>
      <c r="AJ39" s="662"/>
      <c r="AK39" s="662"/>
      <c r="AL39" s="663">
        <v>0</v>
      </c>
      <c r="AM39" s="664"/>
      <c r="AN39" s="664"/>
      <c r="AO39" s="665"/>
      <c r="AQ39" s="724" t="s">
        <v>338</v>
      </c>
      <c r="AR39" s="725"/>
      <c r="AS39" s="725"/>
      <c r="AT39" s="725"/>
      <c r="AU39" s="725"/>
      <c r="AV39" s="725"/>
      <c r="AW39" s="725"/>
      <c r="AX39" s="725"/>
      <c r="AY39" s="726"/>
      <c r="AZ39" s="658" t="s">
        <v>127</v>
      </c>
      <c r="BA39" s="659"/>
      <c r="BB39" s="659"/>
      <c r="BC39" s="659"/>
      <c r="BD39" s="685"/>
      <c r="BE39" s="685"/>
      <c r="BF39" s="704"/>
      <c r="BG39" s="655" t="s">
        <v>339</v>
      </c>
      <c r="BH39" s="656"/>
      <c r="BI39" s="656"/>
      <c r="BJ39" s="656"/>
      <c r="BK39" s="656"/>
      <c r="BL39" s="656"/>
      <c r="BM39" s="656"/>
      <c r="BN39" s="656"/>
      <c r="BO39" s="656"/>
      <c r="BP39" s="656"/>
      <c r="BQ39" s="656"/>
      <c r="BR39" s="656"/>
      <c r="BS39" s="656"/>
      <c r="BT39" s="656"/>
      <c r="BU39" s="657"/>
      <c r="BV39" s="658">
        <v>679</v>
      </c>
      <c r="BW39" s="659"/>
      <c r="BX39" s="659"/>
      <c r="BY39" s="659"/>
      <c r="BZ39" s="659"/>
      <c r="CA39" s="659"/>
      <c r="CB39" s="668"/>
      <c r="CD39" s="655" t="s">
        <v>340</v>
      </c>
      <c r="CE39" s="656"/>
      <c r="CF39" s="656"/>
      <c r="CG39" s="656"/>
      <c r="CH39" s="656"/>
      <c r="CI39" s="656"/>
      <c r="CJ39" s="656"/>
      <c r="CK39" s="656"/>
      <c r="CL39" s="656"/>
      <c r="CM39" s="656"/>
      <c r="CN39" s="656"/>
      <c r="CO39" s="656"/>
      <c r="CP39" s="656"/>
      <c r="CQ39" s="657"/>
      <c r="CR39" s="658">
        <v>657708</v>
      </c>
      <c r="CS39" s="685"/>
      <c r="CT39" s="685"/>
      <c r="CU39" s="685"/>
      <c r="CV39" s="685"/>
      <c r="CW39" s="685"/>
      <c r="CX39" s="685"/>
      <c r="CY39" s="686"/>
      <c r="CZ39" s="663">
        <v>14.8</v>
      </c>
      <c r="DA39" s="687"/>
      <c r="DB39" s="687"/>
      <c r="DC39" s="693"/>
      <c r="DD39" s="667">
        <v>352736</v>
      </c>
      <c r="DE39" s="685"/>
      <c r="DF39" s="685"/>
      <c r="DG39" s="685"/>
      <c r="DH39" s="685"/>
      <c r="DI39" s="685"/>
      <c r="DJ39" s="685"/>
      <c r="DK39" s="686"/>
      <c r="DL39" s="667" t="s">
        <v>127</v>
      </c>
      <c r="DM39" s="685"/>
      <c r="DN39" s="685"/>
      <c r="DO39" s="685"/>
      <c r="DP39" s="685"/>
      <c r="DQ39" s="685"/>
      <c r="DR39" s="685"/>
      <c r="DS39" s="685"/>
      <c r="DT39" s="685"/>
      <c r="DU39" s="685"/>
      <c r="DV39" s="686"/>
      <c r="DW39" s="663" t="s">
        <v>127</v>
      </c>
      <c r="DX39" s="687"/>
      <c r="DY39" s="687"/>
      <c r="DZ39" s="687"/>
      <c r="EA39" s="687"/>
      <c r="EB39" s="687"/>
      <c r="EC39" s="688"/>
    </row>
    <row r="40" spans="2:133" ht="11.25" customHeight="1" x14ac:dyDescent="0.15">
      <c r="B40" s="655" t="s">
        <v>341</v>
      </c>
      <c r="C40" s="656"/>
      <c r="D40" s="656"/>
      <c r="E40" s="656"/>
      <c r="F40" s="656"/>
      <c r="G40" s="656"/>
      <c r="H40" s="656"/>
      <c r="I40" s="656"/>
      <c r="J40" s="656"/>
      <c r="K40" s="656"/>
      <c r="L40" s="656"/>
      <c r="M40" s="656"/>
      <c r="N40" s="656"/>
      <c r="O40" s="656"/>
      <c r="P40" s="656"/>
      <c r="Q40" s="657"/>
      <c r="R40" s="658">
        <v>495600</v>
      </c>
      <c r="S40" s="659"/>
      <c r="T40" s="659"/>
      <c r="U40" s="659"/>
      <c r="V40" s="659"/>
      <c r="W40" s="659"/>
      <c r="X40" s="659"/>
      <c r="Y40" s="660"/>
      <c r="Z40" s="661">
        <v>11</v>
      </c>
      <c r="AA40" s="661"/>
      <c r="AB40" s="661"/>
      <c r="AC40" s="661"/>
      <c r="AD40" s="662" t="s">
        <v>127</v>
      </c>
      <c r="AE40" s="662"/>
      <c r="AF40" s="662"/>
      <c r="AG40" s="662"/>
      <c r="AH40" s="662"/>
      <c r="AI40" s="662"/>
      <c r="AJ40" s="662"/>
      <c r="AK40" s="662"/>
      <c r="AL40" s="663" t="s">
        <v>127</v>
      </c>
      <c r="AM40" s="664"/>
      <c r="AN40" s="664"/>
      <c r="AO40" s="665"/>
      <c r="AQ40" s="724" t="s">
        <v>342</v>
      </c>
      <c r="AR40" s="725"/>
      <c r="AS40" s="725"/>
      <c r="AT40" s="725"/>
      <c r="AU40" s="725"/>
      <c r="AV40" s="725"/>
      <c r="AW40" s="725"/>
      <c r="AX40" s="725"/>
      <c r="AY40" s="726"/>
      <c r="AZ40" s="658" t="s">
        <v>127</v>
      </c>
      <c r="BA40" s="659"/>
      <c r="BB40" s="659"/>
      <c r="BC40" s="659"/>
      <c r="BD40" s="685"/>
      <c r="BE40" s="685"/>
      <c r="BF40" s="704"/>
      <c r="BG40" s="708" t="s">
        <v>343</v>
      </c>
      <c r="BH40" s="709"/>
      <c r="BI40" s="709"/>
      <c r="BJ40" s="709"/>
      <c r="BK40" s="709"/>
      <c r="BL40" s="359"/>
      <c r="BM40" s="656" t="s">
        <v>344</v>
      </c>
      <c r="BN40" s="656"/>
      <c r="BO40" s="656"/>
      <c r="BP40" s="656"/>
      <c r="BQ40" s="656"/>
      <c r="BR40" s="656"/>
      <c r="BS40" s="656"/>
      <c r="BT40" s="656"/>
      <c r="BU40" s="657"/>
      <c r="BV40" s="658">
        <v>173</v>
      </c>
      <c r="BW40" s="659"/>
      <c r="BX40" s="659"/>
      <c r="BY40" s="659"/>
      <c r="BZ40" s="659"/>
      <c r="CA40" s="659"/>
      <c r="CB40" s="668"/>
      <c r="CD40" s="655" t="s">
        <v>345</v>
      </c>
      <c r="CE40" s="656"/>
      <c r="CF40" s="656"/>
      <c r="CG40" s="656"/>
      <c r="CH40" s="656"/>
      <c r="CI40" s="656"/>
      <c r="CJ40" s="656"/>
      <c r="CK40" s="656"/>
      <c r="CL40" s="656"/>
      <c r="CM40" s="656"/>
      <c r="CN40" s="656"/>
      <c r="CO40" s="656"/>
      <c r="CP40" s="656"/>
      <c r="CQ40" s="657"/>
      <c r="CR40" s="658">
        <v>8000</v>
      </c>
      <c r="CS40" s="659"/>
      <c r="CT40" s="659"/>
      <c r="CU40" s="659"/>
      <c r="CV40" s="659"/>
      <c r="CW40" s="659"/>
      <c r="CX40" s="659"/>
      <c r="CY40" s="660"/>
      <c r="CZ40" s="663">
        <v>0.2</v>
      </c>
      <c r="DA40" s="687"/>
      <c r="DB40" s="687"/>
      <c r="DC40" s="693"/>
      <c r="DD40" s="667" t="s">
        <v>127</v>
      </c>
      <c r="DE40" s="659"/>
      <c r="DF40" s="659"/>
      <c r="DG40" s="659"/>
      <c r="DH40" s="659"/>
      <c r="DI40" s="659"/>
      <c r="DJ40" s="659"/>
      <c r="DK40" s="660"/>
      <c r="DL40" s="667" t="s">
        <v>127</v>
      </c>
      <c r="DM40" s="659"/>
      <c r="DN40" s="659"/>
      <c r="DO40" s="659"/>
      <c r="DP40" s="659"/>
      <c r="DQ40" s="659"/>
      <c r="DR40" s="659"/>
      <c r="DS40" s="659"/>
      <c r="DT40" s="659"/>
      <c r="DU40" s="659"/>
      <c r="DV40" s="660"/>
      <c r="DW40" s="663" t="s">
        <v>127</v>
      </c>
      <c r="DX40" s="687"/>
      <c r="DY40" s="687"/>
      <c r="DZ40" s="687"/>
      <c r="EA40" s="687"/>
      <c r="EB40" s="687"/>
      <c r="EC40" s="688"/>
    </row>
    <row r="41" spans="2:133" ht="11.25" customHeight="1" x14ac:dyDescent="0.15">
      <c r="B41" s="655" t="s">
        <v>346</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61" t="s">
        <v>127</v>
      </c>
      <c r="AA41" s="661"/>
      <c r="AB41" s="661"/>
      <c r="AC41" s="661"/>
      <c r="AD41" s="662" t="s">
        <v>127</v>
      </c>
      <c r="AE41" s="662"/>
      <c r="AF41" s="662"/>
      <c r="AG41" s="662"/>
      <c r="AH41" s="662"/>
      <c r="AI41" s="662"/>
      <c r="AJ41" s="662"/>
      <c r="AK41" s="662"/>
      <c r="AL41" s="663" t="s">
        <v>127</v>
      </c>
      <c r="AM41" s="664"/>
      <c r="AN41" s="664"/>
      <c r="AO41" s="665"/>
      <c r="AQ41" s="724" t="s">
        <v>347</v>
      </c>
      <c r="AR41" s="725"/>
      <c r="AS41" s="725"/>
      <c r="AT41" s="725"/>
      <c r="AU41" s="725"/>
      <c r="AV41" s="725"/>
      <c r="AW41" s="725"/>
      <c r="AX41" s="725"/>
      <c r="AY41" s="726"/>
      <c r="AZ41" s="658">
        <v>47235</v>
      </c>
      <c r="BA41" s="659"/>
      <c r="BB41" s="659"/>
      <c r="BC41" s="659"/>
      <c r="BD41" s="685"/>
      <c r="BE41" s="685"/>
      <c r="BF41" s="704"/>
      <c r="BG41" s="708"/>
      <c r="BH41" s="709"/>
      <c r="BI41" s="709"/>
      <c r="BJ41" s="709"/>
      <c r="BK41" s="709"/>
      <c r="BL41" s="359"/>
      <c r="BM41" s="656" t="s">
        <v>348</v>
      </c>
      <c r="BN41" s="656"/>
      <c r="BO41" s="656"/>
      <c r="BP41" s="656"/>
      <c r="BQ41" s="656"/>
      <c r="BR41" s="656"/>
      <c r="BS41" s="656"/>
      <c r="BT41" s="656"/>
      <c r="BU41" s="657"/>
      <c r="BV41" s="658" t="s">
        <v>127</v>
      </c>
      <c r="BW41" s="659"/>
      <c r="BX41" s="659"/>
      <c r="BY41" s="659"/>
      <c r="BZ41" s="659"/>
      <c r="CA41" s="659"/>
      <c r="CB41" s="668"/>
      <c r="CD41" s="655" t="s">
        <v>349</v>
      </c>
      <c r="CE41" s="656"/>
      <c r="CF41" s="656"/>
      <c r="CG41" s="656"/>
      <c r="CH41" s="656"/>
      <c r="CI41" s="656"/>
      <c r="CJ41" s="656"/>
      <c r="CK41" s="656"/>
      <c r="CL41" s="656"/>
      <c r="CM41" s="656"/>
      <c r="CN41" s="656"/>
      <c r="CO41" s="656"/>
      <c r="CP41" s="656"/>
      <c r="CQ41" s="657"/>
      <c r="CR41" s="658" t="s">
        <v>127</v>
      </c>
      <c r="CS41" s="685"/>
      <c r="CT41" s="685"/>
      <c r="CU41" s="685"/>
      <c r="CV41" s="685"/>
      <c r="CW41" s="685"/>
      <c r="CX41" s="685"/>
      <c r="CY41" s="686"/>
      <c r="CZ41" s="663" t="s">
        <v>127</v>
      </c>
      <c r="DA41" s="687"/>
      <c r="DB41" s="687"/>
      <c r="DC41" s="693"/>
      <c r="DD41" s="667" t="s">
        <v>127</v>
      </c>
      <c r="DE41" s="685"/>
      <c r="DF41" s="685"/>
      <c r="DG41" s="685"/>
      <c r="DH41" s="685"/>
      <c r="DI41" s="685"/>
      <c r="DJ41" s="685"/>
      <c r="DK41" s="686"/>
      <c r="DL41" s="733"/>
      <c r="DM41" s="734"/>
      <c r="DN41" s="734"/>
      <c r="DO41" s="734"/>
      <c r="DP41" s="734"/>
      <c r="DQ41" s="734"/>
      <c r="DR41" s="734"/>
      <c r="DS41" s="734"/>
      <c r="DT41" s="734"/>
      <c r="DU41" s="734"/>
      <c r="DV41" s="735"/>
      <c r="DW41" s="727"/>
      <c r="DX41" s="728"/>
      <c r="DY41" s="728"/>
      <c r="DZ41" s="728"/>
      <c r="EA41" s="728"/>
      <c r="EB41" s="728"/>
      <c r="EC41" s="729"/>
    </row>
    <row r="42" spans="2:133" ht="11.25" customHeight="1" x14ac:dyDescent="0.15">
      <c r="B42" s="655" t="s">
        <v>350</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61" t="s">
        <v>127</v>
      </c>
      <c r="AA42" s="661"/>
      <c r="AB42" s="661"/>
      <c r="AC42" s="661"/>
      <c r="AD42" s="662" t="s">
        <v>127</v>
      </c>
      <c r="AE42" s="662"/>
      <c r="AF42" s="662"/>
      <c r="AG42" s="662"/>
      <c r="AH42" s="662"/>
      <c r="AI42" s="662"/>
      <c r="AJ42" s="662"/>
      <c r="AK42" s="662"/>
      <c r="AL42" s="663" t="s">
        <v>127</v>
      </c>
      <c r="AM42" s="664"/>
      <c r="AN42" s="664"/>
      <c r="AO42" s="665"/>
      <c r="AQ42" s="730" t="s">
        <v>351</v>
      </c>
      <c r="AR42" s="731"/>
      <c r="AS42" s="731"/>
      <c r="AT42" s="731"/>
      <c r="AU42" s="731"/>
      <c r="AV42" s="731"/>
      <c r="AW42" s="731"/>
      <c r="AX42" s="731"/>
      <c r="AY42" s="732"/>
      <c r="AZ42" s="736">
        <v>32003</v>
      </c>
      <c r="BA42" s="737"/>
      <c r="BB42" s="737"/>
      <c r="BC42" s="737"/>
      <c r="BD42" s="717"/>
      <c r="BE42" s="717"/>
      <c r="BF42" s="719"/>
      <c r="BG42" s="710"/>
      <c r="BH42" s="711"/>
      <c r="BI42" s="711"/>
      <c r="BJ42" s="711"/>
      <c r="BK42" s="711"/>
      <c r="BL42" s="357"/>
      <c r="BM42" s="677" t="s">
        <v>352</v>
      </c>
      <c r="BN42" s="677"/>
      <c r="BO42" s="677"/>
      <c r="BP42" s="677"/>
      <c r="BQ42" s="677"/>
      <c r="BR42" s="677"/>
      <c r="BS42" s="677"/>
      <c r="BT42" s="677"/>
      <c r="BU42" s="678"/>
      <c r="BV42" s="736" t="s">
        <v>127</v>
      </c>
      <c r="BW42" s="737"/>
      <c r="BX42" s="737"/>
      <c r="BY42" s="737"/>
      <c r="BZ42" s="737"/>
      <c r="CA42" s="737"/>
      <c r="CB42" s="743"/>
      <c r="CD42" s="655" t="s">
        <v>353</v>
      </c>
      <c r="CE42" s="656"/>
      <c r="CF42" s="656"/>
      <c r="CG42" s="656"/>
      <c r="CH42" s="656"/>
      <c r="CI42" s="656"/>
      <c r="CJ42" s="656"/>
      <c r="CK42" s="656"/>
      <c r="CL42" s="656"/>
      <c r="CM42" s="656"/>
      <c r="CN42" s="656"/>
      <c r="CO42" s="656"/>
      <c r="CP42" s="656"/>
      <c r="CQ42" s="657"/>
      <c r="CR42" s="658">
        <v>849130</v>
      </c>
      <c r="CS42" s="685"/>
      <c r="CT42" s="685"/>
      <c r="CU42" s="685"/>
      <c r="CV42" s="685"/>
      <c r="CW42" s="685"/>
      <c r="CX42" s="685"/>
      <c r="CY42" s="686"/>
      <c r="CZ42" s="663">
        <v>19.2</v>
      </c>
      <c r="DA42" s="687"/>
      <c r="DB42" s="687"/>
      <c r="DC42" s="693"/>
      <c r="DD42" s="667">
        <v>246748</v>
      </c>
      <c r="DE42" s="685"/>
      <c r="DF42" s="685"/>
      <c r="DG42" s="685"/>
      <c r="DH42" s="685"/>
      <c r="DI42" s="685"/>
      <c r="DJ42" s="685"/>
      <c r="DK42" s="686"/>
      <c r="DL42" s="733"/>
      <c r="DM42" s="734"/>
      <c r="DN42" s="734"/>
      <c r="DO42" s="734"/>
      <c r="DP42" s="734"/>
      <c r="DQ42" s="734"/>
      <c r="DR42" s="734"/>
      <c r="DS42" s="734"/>
      <c r="DT42" s="734"/>
      <c r="DU42" s="734"/>
      <c r="DV42" s="735"/>
      <c r="DW42" s="727"/>
      <c r="DX42" s="728"/>
      <c r="DY42" s="728"/>
      <c r="DZ42" s="728"/>
      <c r="EA42" s="728"/>
      <c r="EB42" s="728"/>
      <c r="EC42" s="729"/>
    </row>
    <row r="43" spans="2:133" ht="11.25" customHeight="1" x14ac:dyDescent="0.15">
      <c r="B43" s="655" t="s">
        <v>354</v>
      </c>
      <c r="C43" s="656"/>
      <c r="D43" s="656"/>
      <c r="E43" s="656"/>
      <c r="F43" s="656"/>
      <c r="G43" s="656"/>
      <c r="H43" s="656"/>
      <c r="I43" s="656"/>
      <c r="J43" s="656"/>
      <c r="K43" s="656"/>
      <c r="L43" s="656"/>
      <c r="M43" s="656"/>
      <c r="N43" s="656"/>
      <c r="O43" s="656"/>
      <c r="P43" s="656"/>
      <c r="Q43" s="657"/>
      <c r="R43" s="658">
        <v>47000</v>
      </c>
      <c r="S43" s="659"/>
      <c r="T43" s="659"/>
      <c r="U43" s="659"/>
      <c r="V43" s="659"/>
      <c r="W43" s="659"/>
      <c r="X43" s="659"/>
      <c r="Y43" s="660"/>
      <c r="Z43" s="661">
        <v>1</v>
      </c>
      <c r="AA43" s="661"/>
      <c r="AB43" s="661"/>
      <c r="AC43" s="661"/>
      <c r="AD43" s="662" t="s">
        <v>127</v>
      </c>
      <c r="AE43" s="662"/>
      <c r="AF43" s="662"/>
      <c r="AG43" s="662"/>
      <c r="AH43" s="662"/>
      <c r="AI43" s="662"/>
      <c r="AJ43" s="662"/>
      <c r="AK43" s="662"/>
      <c r="AL43" s="663" t="s">
        <v>127</v>
      </c>
      <c r="AM43" s="664"/>
      <c r="AN43" s="664"/>
      <c r="AO43" s="665"/>
      <c r="CD43" s="655" t="s">
        <v>355</v>
      </c>
      <c r="CE43" s="656"/>
      <c r="CF43" s="656"/>
      <c r="CG43" s="656"/>
      <c r="CH43" s="656"/>
      <c r="CI43" s="656"/>
      <c r="CJ43" s="656"/>
      <c r="CK43" s="656"/>
      <c r="CL43" s="656"/>
      <c r="CM43" s="656"/>
      <c r="CN43" s="656"/>
      <c r="CO43" s="656"/>
      <c r="CP43" s="656"/>
      <c r="CQ43" s="657"/>
      <c r="CR43" s="658">
        <v>18000</v>
      </c>
      <c r="CS43" s="685"/>
      <c r="CT43" s="685"/>
      <c r="CU43" s="685"/>
      <c r="CV43" s="685"/>
      <c r="CW43" s="685"/>
      <c r="CX43" s="685"/>
      <c r="CY43" s="686"/>
      <c r="CZ43" s="663">
        <v>0.4</v>
      </c>
      <c r="DA43" s="687"/>
      <c r="DB43" s="687"/>
      <c r="DC43" s="693"/>
      <c r="DD43" s="667">
        <v>18000</v>
      </c>
      <c r="DE43" s="685"/>
      <c r="DF43" s="685"/>
      <c r="DG43" s="685"/>
      <c r="DH43" s="685"/>
      <c r="DI43" s="685"/>
      <c r="DJ43" s="685"/>
      <c r="DK43" s="686"/>
      <c r="DL43" s="733"/>
      <c r="DM43" s="734"/>
      <c r="DN43" s="734"/>
      <c r="DO43" s="734"/>
      <c r="DP43" s="734"/>
      <c r="DQ43" s="734"/>
      <c r="DR43" s="734"/>
      <c r="DS43" s="734"/>
      <c r="DT43" s="734"/>
      <c r="DU43" s="734"/>
      <c r="DV43" s="735"/>
      <c r="DW43" s="727"/>
      <c r="DX43" s="728"/>
      <c r="DY43" s="728"/>
      <c r="DZ43" s="728"/>
      <c r="EA43" s="728"/>
      <c r="EB43" s="728"/>
      <c r="EC43" s="729"/>
    </row>
    <row r="44" spans="2:133" ht="11.25" customHeight="1" x14ac:dyDescent="0.15">
      <c r="B44" s="676" t="s">
        <v>356</v>
      </c>
      <c r="C44" s="677"/>
      <c r="D44" s="677"/>
      <c r="E44" s="677"/>
      <c r="F44" s="677"/>
      <c r="G44" s="677"/>
      <c r="H44" s="677"/>
      <c r="I44" s="677"/>
      <c r="J44" s="677"/>
      <c r="K44" s="677"/>
      <c r="L44" s="677"/>
      <c r="M44" s="677"/>
      <c r="N44" s="677"/>
      <c r="O44" s="677"/>
      <c r="P44" s="677"/>
      <c r="Q44" s="678"/>
      <c r="R44" s="736">
        <v>4523188</v>
      </c>
      <c r="S44" s="737"/>
      <c r="T44" s="737"/>
      <c r="U44" s="737"/>
      <c r="V44" s="737"/>
      <c r="W44" s="737"/>
      <c r="X44" s="737"/>
      <c r="Y44" s="738"/>
      <c r="Z44" s="739">
        <v>100</v>
      </c>
      <c r="AA44" s="739"/>
      <c r="AB44" s="739"/>
      <c r="AC44" s="739"/>
      <c r="AD44" s="740">
        <v>2130149</v>
      </c>
      <c r="AE44" s="740"/>
      <c r="AF44" s="740"/>
      <c r="AG44" s="740"/>
      <c r="AH44" s="740"/>
      <c r="AI44" s="740"/>
      <c r="AJ44" s="740"/>
      <c r="AK44" s="740"/>
      <c r="AL44" s="741">
        <v>100</v>
      </c>
      <c r="AM44" s="718"/>
      <c r="AN44" s="718"/>
      <c r="AO44" s="742"/>
      <c r="CD44" s="696" t="s">
        <v>303</v>
      </c>
      <c r="CE44" s="697"/>
      <c r="CF44" s="655" t="s">
        <v>357</v>
      </c>
      <c r="CG44" s="656"/>
      <c r="CH44" s="656"/>
      <c r="CI44" s="656"/>
      <c r="CJ44" s="656"/>
      <c r="CK44" s="656"/>
      <c r="CL44" s="656"/>
      <c r="CM44" s="656"/>
      <c r="CN44" s="656"/>
      <c r="CO44" s="656"/>
      <c r="CP44" s="656"/>
      <c r="CQ44" s="657"/>
      <c r="CR44" s="658">
        <v>849130</v>
      </c>
      <c r="CS44" s="659"/>
      <c r="CT44" s="659"/>
      <c r="CU44" s="659"/>
      <c r="CV44" s="659"/>
      <c r="CW44" s="659"/>
      <c r="CX44" s="659"/>
      <c r="CY44" s="660"/>
      <c r="CZ44" s="663">
        <v>19.2</v>
      </c>
      <c r="DA44" s="664"/>
      <c r="DB44" s="664"/>
      <c r="DC44" s="670"/>
      <c r="DD44" s="667">
        <v>246748</v>
      </c>
      <c r="DE44" s="659"/>
      <c r="DF44" s="659"/>
      <c r="DG44" s="659"/>
      <c r="DH44" s="659"/>
      <c r="DI44" s="659"/>
      <c r="DJ44" s="659"/>
      <c r="DK44" s="660"/>
      <c r="DL44" s="733"/>
      <c r="DM44" s="734"/>
      <c r="DN44" s="734"/>
      <c r="DO44" s="734"/>
      <c r="DP44" s="734"/>
      <c r="DQ44" s="734"/>
      <c r="DR44" s="734"/>
      <c r="DS44" s="734"/>
      <c r="DT44" s="734"/>
      <c r="DU44" s="734"/>
      <c r="DV44" s="735"/>
      <c r="DW44" s="727"/>
      <c r="DX44" s="728"/>
      <c r="DY44" s="728"/>
      <c r="DZ44" s="728"/>
      <c r="EA44" s="728"/>
      <c r="EB44" s="728"/>
      <c r="EC44" s="729"/>
    </row>
    <row r="45" spans="2:133" ht="11.25" customHeight="1" x14ac:dyDescent="0.15">
      <c r="CD45" s="698"/>
      <c r="CE45" s="699"/>
      <c r="CF45" s="655" t="s">
        <v>358</v>
      </c>
      <c r="CG45" s="656"/>
      <c r="CH45" s="656"/>
      <c r="CI45" s="656"/>
      <c r="CJ45" s="656"/>
      <c r="CK45" s="656"/>
      <c r="CL45" s="656"/>
      <c r="CM45" s="656"/>
      <c r="CN45" s="656"/>
      <c r="CO45" s="656"/>
      <c r="CP45" s="656"/>
      <c r="CQ45" s="657"/>
      <c r="CR45" s="658">
        <v>361245</v>
      </c>
      <c r="CS45" s="685"/>
      <c r="CT45" s="685"/>
      <c r="CU45" s="685"/>
      <c r="CV45" s="685"/>
      <c r="CW45" s="685"/>
      <c r="CX45" s="685"/>
      <c r="CY45" s="686"/>
      <c r="CZ45" s="663">
        <v>8.1999999999999993</v>
      </c>
      <c r="DA45" s="687"/>
      <c r="DB45" s="687"/>
      <c r="DC45" s="693"/>
      <c r="DD45" s="667">
        <v>39817</v>
      </c>
      <c r="DE45" s="685"/>
      <c r="DF45" s="685"/>
      <c r="DG45" s="685"/>
      <c r="DH45" s="685"/>
      <c r="DI45" s="685"/>
      <c r="DJ45" s="685"/>
      <c r="DK45" s="686"/>
      <c r="DL45" s="733"/>
      <c r="DM45" s="734"/>
      <c r="DN45" s="734"/>
      <c r="DO45" s="734"/>
      <c r="DP45" s="734"/>
      <c r="DQ45" s="734"/>
      <c r="DR45" s="734"/>
      <c r="DS45" s="734"/>
      <c r="DT45" s="734"/>
      <c r="DU45" s="734"/>
      <c r="DV45" s="735"/>
      <c r="DW45" s="727"/>
      <c r="DX45" s="728"/>
      <c r="DY45" s="728"/>
      <c r="DZ45" s="728"/>
      <c r="EA45" s="728"/>
      <c r="EB45" s="728"/>
      <c r="EC45" s="729"/>
    </row>
    <row r="46" spans="2:133" ht="11.25" customHeight="1" x14ac:dyDescent="0.15">
      <c r="B46" s="211" t="s">
        <v>359</v>
      </c>
      <c r="CD46" s="698"/>
      <c r="CE46" s="699"/>
      <c r="CF46" s="655" t="s">
        <v>360</v>
      </c>
      <c r="CG46" s="656"/>
      <c r="CH46" s="656"/>
      <c r="CI46" s="656"/>
      <c r="CJ46" s="656"/>
      <c r="CK46" s="656"/>
      <c r="CL46" s="656"/>
      <c r="CM46" s="656"/>
      <c r="CN46" s="656"/>
      <c r="CO46" s="656"/>
      <c r="CP46" s="656"/>
      <c r="CQ46" s="657"/>
      <c r="CR46" s="658">
        <v>487885</v>
      </c>
      <c r="CS46" s="659"/>
      <c r="CT46" s="659"/>
      <c r="CU46" s="659"/>
      <c r="CV46" s="659"/>
      <c r="CW46" s="659"/>
      <c r="CX46" s="659"/>
      <c r="CY46" s="660"/>
      <c r="CZ46" s="663">
        <v>11</v>
      </c>
      <c r="DA46" s="664"/>
      <c r="DB46" s="664"/>
      <c r="DC46" s="670"/>
      <c r="DD46" s="667">
        <v>206931</v>
      </c>
      <c r="DE46" s="659"/>
      <c r="DF46" s="659"/>
      <c r="DG46" s="659"/>
      <c r="DH46" s="659"/>
      <c r="DI46" s="659"/>
      <c r="DJ46" s="659"/>
      <c r="DK46" s="660"/>
      <c r="DL46" s="733"/>
      <c r="DM46" s="734"/>
      <c r="DN46" s="734"/>
      <c r="DO46" s="734"/>
      <c r="DP46" s="734"/>
      <c r="DQ46" s="734"/>
      <c r="DR46" s="734"/>
      <c r="DS46" s="734"/>
      <c r="DT46" s="734"/>
      <c r="DU46" s="734"/>
      <c r="DV46" s="735"/>
      <c r="DW46" s="727"/>
      <c r="DX46" s="728"/>
      <c r="DY46" s="728"/>
      <c r="DZ46" s="728"/>
      <c r="EA46" s="728"/>
      <c r="EB46" s="728"/>
      <c r="EC46" s="729"/>
    </row>
    <row r="47" spans="2:133" ht="11.25" customHeight="1" x14ac:dyDescent="0.15">
      <c r="B47" s="754" t="s">
        <v>361</v>
      </c>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D47" s="698"/>
      <c r="CE47" s="699"/>
      <c r="CF47" s="655" t="s">
        <v>362</v>
      </c>
      <c r="CG47" s="656"/>
      <c r="CH47" s="656"/>
      <c r="CI47" s="656"/>
      <c r="CJ47" s="656"/>
      <c r="CK47" s="656"/>
      <c r="CL47" s="656"/>
      <c r="CM47" s="656"/>
      <c r="CN47" s="656"/>
      <c r="CO47" s="656"/>
      <c r="CP47" s="656"/>
      <c r="CQ47" s="657"/>
      <c r="CR47" s="658" t="s">
        <v>127</v>
      </c>
      <c r="CS47" s="685"/>
      <c r="CT47" s="685"/>
      <c r="CU47" s="685"/>
      <c r="CV47" s="685"/>
      <c r="CW47" s="685"/>
      <c r="CX47" s="685"/>
      <c r="CY47" s="686"/>
      <c r="CZ47" s="663" t="s">
        <v>127</v>
      </c>
      <c r="DA47" s="687"/>
      <c r="DB47" s="687"/>
      <c r="DC47" s="693"/>
      <c r="DD47" s="667" t="s">
        <v>127</v>
      </c>
      <c r="DE47" s="685"/>
      <c r="DF47" s="685"/>
      <c r="DG47" s="685"/>
      <c r="DH47" s="685"/>
      <c r="DI47" s="685"/>
      <c r="DJ47" s="685"/>
      <c r="DK47" s="686"/>
      <c r="DL47" s="733"/>
      <c r="DM47" s="734"/>
      <c r="DN47" s="734"/>
      <c r="DO47" s="734"/>
      <c r="DP47" s="734"/>
      <c r="DQ47" s="734"/>
      <c r="DR47" s="734"/>
      <c r="DS47" s="734"/>
      <c r="DT47" s="734"/>
      <c r="DU47" s="734"/>
      <c r="DV47" s="735"/>
      <c r="DW47" s="727"/>
      <c r="DX47" s="728"/>
      <c r="DY47" s="728"/>
      <c r="DZ47" s="728"/>
      <c r="EA47" s="728"/>
      <c r="EB47" s="728"/>
      <c r="EC47" s="729"/>
    </row>
    <row r="48" spans="2:133" x14ac:dyDescent="0.15">
      <c r="B48" s="754" t="s">
        <v>363</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D48" s="700"/>
      <c r="CE48" s="701"/>
      <c r="CF48" s="655" t="s">
        <v>364</v>
      </c>
      <c r="CG48" s="656"/>
      <c r="CH48" s="656"/>
      <c r="CI48" s="656"/>
      <c r="CJ48" s="656"/>
      <c r="CK48" s="656"/>
      <c r="CL48" s="656"/>
      <c r="CM48" s="656"/>
      <c r="CN48" s="656"/>
      <c r="CO48" s="656"/>
      <c r="CP48" s="656"/>
      <c r="CQ48" s="657"/>
      <c r="CR48" s="658" t="s">
        <v>127</v>
      </c>
      <c r="CS48" s="659"/>
      <c r="CT48" s="659"/>
      <c r="CU48" s="659"/>
      <c r="CV48" s="659"/>
      <c r="CW48" s="659"/>
      <c r="CX48" s="659"/>
      <c r="CY48" s="660"/>
      <c r="CZ48" s="663" t="s">
        <v>127</v>
      </c>
      <c r="DA48" s="664"/>
      <c r="DB48" s="664"/>
      <c r="DC48" s="670"/>
      <c r="DD48" s="667" t="s">
        <v>127</v>
      </c>
      <c r="DE48" s="659"/>
      <c r="DF48" s="659"/>
      <c r="DG48" s="659"/>
      <c r="DH48" s="659"/>
      <c r="DI48" s="659"/>
      <c r="DJ48" s="659"/>
      <c r="DK48" s="660"/>
      <c r="DL48" s="733"/>
      <c r="DM48" s="734"/>
      <c r="DN48" s="734"/>
      <c r="DO48" s="734"/>
      <c r="DP48" s="734"/>
      <c r="DQ48" s="734"/>
      <c r="DR48" s="734"/>
      <c r="DS48" s="734"/>
      <c r="DT48" s="734"/>
      <c r="DU48" s="734"/>
      <c r="DV48" s="735"/>
      <c r="DW48" s="727"/>
      <c r="DX48" s="728"/>
      <c r="DY48" s="728"/>
      <c r="DZ48" s="728"/>
      <c r="EA48" s="728"/>
      <c r="EB48" s="728"/>
      <c r="EC48" s="729"/>
    </row>
    <row r="49" spans="2:133" ht="11.25" customHeight="1" x14ac:dyDescent="0.15">
      <c r="B49" s="360"/>
      <c r="CD49" s="676" t="s">
        <v>365</v>
      </c>
      <c r="CE49" s="677"/>
      <c r="CF49" s="677"/>
      <c r="CG49" s="677"/>
      <c r="CH49" s="677"/>
      <c r="CI49" s="677"/>
      <c r="CJ49" s="677"/>
      <c r="CK49" s="677"/>
      <c r="CL49" s="677"/>
      <c r="CM49" s="677"/>
      <c r="CN49" s="677"/>
      <c r="CO49" s="677"/>
      <c r="CP49" s="677"/>
      <c r="CQ49" s="678"/>
      <c r="CR49" s="736">
        <v>4430902</v>
      </c>
      <c r="CS49" s="717"/>
      <c r="CT49" s="717"/>
      <c r="CU49" s="717"/>
      <c r="CV49" s="717"/>
      <c r="CW49" s="717"/>
      <c r="CX49" s="717"/>
      <c r="CY49" s="744"/>
      <c r="CZ49" s="741">
        <v>100</v>
      </c>
      <c r="DA49" s="745"/>
      <c r="DB49" s="745"/>
      <c r="DC49" s="746"/>
      <c r="DD49" s="747">
        <v>2547948</v>
      </c>
      <c r="DE49" s="717"/>
      <c r="DF49" s="717"/>
      <c r="DG49" s="717"/>
      <c r="DH49" s="717"/>
      <c r="DI49" s="717"/>
      <c r="DJ49" s="717"/>
      <c r="DK49" s="744"/>
      <c r="DL49" s="748"/>
      <c r="DM49" s="749"/>
      <c r="DN49" s="749"/>
      <c r="DO49" s="749"/>
      <c r="DP49" s="749"/>
      <c r="DQ49" s="749"/>
      <c r="DR49" s="749"/>
      <c r="DS49" s="749"/>
      <c r="DT49" s="749"/>
      <c r="DU49" s="749"/>
      <c r="DV49" s="750"/>
      <c r="DW49" s="751"/>
      <c r="DX49" s="752"/>
      <c r="DY49" s="752"/>
      <c r="DZ49" s="752"/>
      <c r="EA49" s="752"/>
      <c r="EB49" s="752"/>
      <c r="EC49" s="753"/>
    </row>
    <row r="50" spans="2:133" hidden="1" x14ac:dyDescent="0.15">
      <c r="B50" s="360"/>
    </row>
  </sheetData>
  <sheetProtection algorithmName="SHA-512" hashValue="nZgI8YevPtGbUv6M0suUnkSvAGIXsyb64jL/dq484QVEhy5sFx3ZqWpS/gwFtWk7KAzPUzPxnoa4UiKP4uaMSw==" saltValue="Se0UpUsDc/IWCluAVrflj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5" zoomScale="70" zoomScaleNormal="25" zoomScaleSheetLayoutView="70" workbookViewId="0">
      <selection activeCell="AP95" sqref="AP9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5" t="s">
        <v>366</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6" t="s">
        <v>367</v>
      </c>
      <c r="DK2" s="757"/>
      <c r="DL2" s="757"/>
      <c r="DM2" s="757"/>
      <c r="DN2" s="757"/>
      <c r="DO2" s="758"/>
      <c r="DP2" s="219"/>
      <c r="DQ2" s="756" t="s">
        <v>368</v>
      </c>
      <c r="DR2" s="757"/>
      <c r="DS2" s="757"/>
      <c r="DT2" s="757"/>
      <c r="DU2" s="757"/>
      <c r="DV2" s="757"/>
      <c r="DW2" s="757"/>
      <c r="DX2" s="757"/>
      <c r="DY2" s="757"/>
      <c r="DZ2" s="75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9" t="s">
        <v>369</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23"/>
      <c r="BA4" s="223"/>
      <c r="BB4" s="223"/>
      <c r="BC4" s="223"/>
      <c r="BD4" s="223"/>
      <c r="BE4" s="224"/>
      <c r="BF4" s="224"/>
      <c r="BG4" s="224"/>
      <c r="BH4" s="224"/>
      <c r="BI4" s="224"/>
      <c r="BJ4" s="224"/>
      <c r="BK4" s="224"/>
      <c r="BL4" s="224"/>
      <c r="BM4" s="224"/>
      <c r="BN4" s="224"/>
      <c r="BO4" s="224"/>
      <c r="BP4" s="224"/>
      <c r="BQ4" s="760" t="s">
        <v>370</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25"/>
    </row>
    <row r="5" spans="1:131" s="226" customFormat="1" ht="26.25" customHeight="1" x14ac:dyDescent="0.15">
      <c r="A5" s="761" t="s">
        <v>371</v>
      </c>
      <c r="B5" s="762"/>
      <c r="C5" s="762"/>
      <c r="D5" s="762"/>
      <c r="E5" s="762"/>
      <c r="F5" s="762"/>
      <c r="G5" s="762"/>
      <c r="H5" s="762"/>
      <c r="I5" s="762"/>
      <c r="J5" s="762"/>
      <c r="K5" s="762"/>
      <c r="L5" s="762"/>
      <c r="M5" s="762"/>
      <c r="N5" s="762"/>
      <c r="O5" s="762"/>
      <c r="P5" s="763"/>
      <c r="Q5" s="767" t="s">
        <v>372</v>
      </c>
      <c r="R5" s="768"/>
      <c r="S5" s="768"/>
      <c r="T5" s="768"/>
      <c r="U5" s="769"/>
      <c r="V5" s="767" t="s">
        <v>373</v>
      </c>
      <c r="W5" s="768"/>
      <c r="X5" s="768"/>
      <c r="Y5" s="768"/>
      <c r="Z5" s="769"/>
      <c r="AA5" s="767" t="s">
        <v>374</v>
      </c>
      <c r="AB5" s="768"/>
      <c r="AC5" s="768"/>
      <c r="AD5" s="768"/>
      <c r="AE5" s="768"/>
      <c r="AF5" s="773" t="s">
        <v>375</v>
      </c>
      <c r="AG5" s="768"/>
      <c r="AH5" s="768"/>
      <c r="AI5" s="768"/>
      <c r="AJ5" s="774"/>
      <c r="AK5" s="768" t="s">
        <v>376</v>
      </c>
      <c r="AL5" s="768"/>
      <c r="AM5" s="768"/>
      <c r="AN5" s="768"/>
      <c r="AO5" s="769"/>
      <c r="AP5" s="767" t="s">
        <v>377</v>
      </c>
      <c r="AQ5" s="768"/>
      <c r="AR5" s="768"/>
      <c r="AS5" s="768"/>
      <c r="AT5" s="769"/>
      <c r="AU5" s="767" t="s">
        <v>378</v>
      </c>
      <c r="AV5" s="768"/>
      <c r="AW5" s="768"/>
      <c r="AX5" s="768"/>
      <c r="AY5" s="774"/>
      <c r="AZ5" s="223"/>
      <c r="BA5" s="223"/>
      <c r="BB5" s="223"/>
      <c r="BC5" s="223"/>
      <c r="BD5" s="223"/>
      <c r="BE5" s="224"/>
      <c r="BF5" s="224"/>
      <c r="BG5" s="224"/>
      <c r="BH5" s="224"/>
      <c r="BI5" s="224"/>
      <c r="BJ5" s="224"/>
      <c r="BK5" s="224"/>
      <c r="BL5" s="224"/>
      <c r="BM5" s="224"/>
      <c r="BN5" s="224"/>
      <c r="BO5" s="224"/>
      <c r="BP5" s="224"/>
      <c r="BQ5" s="761" t="s">
        <v>379</v>
      </c>
      <c r="BR5" s="762"/>
      <c r="BS5" s="762"/>
      <c r="BT5" s="762"/>
      <c r="BU5" s="762"/>
      <c r="BV5" s="762"/>
      <c r="BW5" s="762"/>
      <c r="BX5" s="762"/>
      <c r="BY5" s="762"/>
      <c r="BZ5" s="762"/>
      <c r="CA5" s="762"/>
      <c r="CB5" s="762"/>
      <c r="CC5" s="762"/>
      <c r="CD5" s="762"/>
      <c r="CE5" s="762"/>
      <c r="CF5" s="762"/>
      <c r="CG5" s="763"/>
      <c r="CH5" s="767" t="s">
        <v>380</v>
      </c>
      <c r="CI5" s="768"/>
      <c r="CJ5" s="768"/>
      <c r="CK5" s="768"/>
      <c r="CL5" s="769"/>
      <c r="CM5" s="767" t="s">
        <v>381</v>
      </c>
      <c r="CN5" s="768"/>
      <c r="CO5" s="768"/>
      <c r="CP5" s="768"/>
      <c r="CQ5" s="769"/>
      <c r="CR5" s="767" t="s">
        <v>382</v>
      </c>
      <c r="CS5" s="768"/>
      <c r="CT5" s="768"/>
      <c r="CU5" s="768"/>
      <c r="CV5" s="769"/>
      <c r="CW5" s="767" t="s">
        <v>383</v>
      </c>
      <c r="CX5" s="768"/>
      <c r="CY5" s="768"/>
      <c r="CZ5" s="768"/>
      <c r="DA5" s="769"/>
      <c r="DB5" s="767" t="s">
        <v>384</v>
      </c>
      <c r="DC5" s="768"/>
      <c r="DD5" s="768"/>
      <c r="DE5" s="768"/>
      <c r="DF5" s="769"/>
      <c r="DG5" s="797" t="s">
        <v>385</v>
      </c>
      <c r="DH5" s="798"/>
      <c r="DI5" s="798"/>
      <c r="DJ5" s="798"/>
      <c r="DK5" s="799"/>
      <c r="DL5" s="797" t="s">
        <v>386</v>
      </c>
      <c r="DM5" s="798"/>
      <c r="DN5" s="798"/>
      <c r="DO5" s="798"/>
      <c r="DP5" s="799"/>
      <c r="DQ5" s="767" t="s">
        <v>387</v>
      </c>
      <c r="DR5" s="768"/>
      <c r="DS5" s="768"/>
      <c r="DT5" s="768"/>
      <c r="DU5" s="769"/>
      <c r="DV5" s="767" t="s">
        <v>378</v>
      </c>
      <c r="DW5" s="768"/>
      <c r="DX5" s="768"/>
      <c r="DY5" s="768"/>
      <c r="DZ5" s="774"/>
      <c r="EA5" s="225"/>
    </row>
    <row r="6" spans="1:131" s="226" customFormat="1" ht="26.25" customHeight="1" thickBot="1" x14ac:dyDescent="0.2">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775"/>
      <c r="AG6" s="771"/>
      <c r="AH6" s="771"/>
      <c r="AI6" s="771"/>
      <c r="AJ6" s="776"/>
      <c r="AK6" s="771"/>
      <c r="AL6" s="771"/>
      <c r="AM6" s="771"/>
      <c r="AN6" s="771"/>
      <c r="AO6" s="772"/>
      <c r="AP6" s="770"/>
      <c r="AQ6" s="771"/>
      <c r="AR6" s="771"/>
      <c r="AS6" s="771"/>
      <c r="AT6" s="772"/>
      <c r="AU6" s="770"/>
      <c r="AV6" s="771"/>
      <c r="AW6" s="771"/>
      <c r="AX6" s="771"/>
      <c r="AY6" s="776"/>
      <c r="AZ6" s="223"/>
      <c r="BA6" s="223"/>
      <c r="BB6" s="223"/>
      <c r="BC6" s="223"/>
      <c r="BD6" s="223"/>
      <c r="BE6" s="224"/>
      <c r="BF6" s="224"/>
      <c r="BG6" s="224"/>
      <c r="BH6" s="224"/>
      <c r="BI6" s="224"/>
      <c r="BJ6" s="224"/>
      <c r="BK6" s="224"/>
      <c r="BL6" s="224"/>
      <c r="BM6" s="224"/>
      <c r="BN6" s="224"/>
      <c r="BO6" s="224"/>
      <c r="BP6" s="224"/>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800"/>
      <c r="DH6" s="801"/>
      <c r="DI6" s="801"/>
      <c r="DJ6" s="801"/>
      <c r="DK6" s="802"/>
      <c r="DL6" s="800"/>
      <c r="DM6" s="801"/>
      <c r="DN6" s="801"/>
      <c r="DO6" s="801"/>
      <c r="DP6" s="802"/>
      <c r="DQ6" s="770"/>
      <c r="DR6" s="771"/>
      <c r="DS6" s="771"/>
      <c r="DT6" s="771"/>
      <c r="DU6" s="772"/>
      <c r="DV6" s="770"/>
      <c r="DW6" s="771"/>
      <c r="DX6" s="771"/>
      <c r="DY6" s="771"/>
      <c r="DZ6" s="776"/>
      <c r="EA6" s="225"/>
    </row>
    <row r="7" spans="1:131" s="226" customFormat="1" ht="26.25" customHeight="1" thickTop="1" x14ac:dyDescent="0.15">
      <c r="A7" s="227">
        <v>1</v>
      </c>
      <c r="B7" s="783" t="s">
        <v>388</v>
      </c>
      <c r="C7" s="784"/>
      <c r="D7" s="784"/>
      <c r="E7" s="784"/>
      <c r="F7" s="784"/>
      <c r="G7" s="784"/>
      <c r="H7" s="784"/>
      <c r="I7" s="784"/>
      <c r="J7" s="784"/>
      <c r="K7" s="784"/>
      <c r="L7" s="784"/>
      <c r="M7" s="784"/>
      <c r="N7" s="784"/>
      <c r="O7" s="784"/>
      <c r="P7" s="785"/>
      <c r="Q7" s="786">
        <v>4523</v>
      </c>
      <c r="R7" s="787"/>
      <c r="S7" s="787"/>
      <c r="T7" s="787"/>
      <c r="U7" s="787"/>
      <c r="V7" s="787">
        <v>4431</v>
      </c>
      <c r="W7" s="787"/>
      <c r="X7" s="787"/>
      <c r="Y7" s="787"/>
      <c r="Z7" s="787"/>
      <c r="AA7" s="787">
        <v>92</v>
      </c>
      <c r="AB7" s="787"/>
      <c r="AC7" s="787"/>
      <c r="AD7" s="787"/>
      <c r="AE7" s="788"/>
      <c r="AF7" s="789">
        <v>67</v>
      </c>
      <c r="AG7" s="790"/>
      <c r="AH7" s="790"/>
      <c r="AI7" s="790"/>
      <c r="AJ7" s="791"/>
      <c r="AK7" s="792">
        <v>250</v>
      </c>
      <c r="AL7" s="793"/>
      <c r="AM7" s="793"/>
      <c r="AN7" s="793"/>
      <c r="AO7" s="793"/>
      <c r="AP7" s="793">
        <v>3821</v>
      </c>
      <c r="AQ7" s="793"/>
      <c r="AR7" s="793"/>
      <c r="AS7" s="793"/>
      <c r="AT7" s="793"/>
      <c r="AU7" s="794"/>
      <c r="AV7" s="794"/>
      <c r="AW7" s="794"/>
      <c r="AX7" s="794"/>
      <c r="AY7" s="795"/>
      <c r="AZ7" s="223"/>
      <c r="BA7" s="223"/>
      <c r="BB7" s="223"/>
      <c r="BC7" s="223"/>
      <c r="BD7" s="223"/>
      <c r="BE7" s="224"/>
      <c r="BF7" s="224"/>
      <c r="BG7" s="224"/>
      <c r="BH7" s="224"/>
      <c r="BI7" s="224"/>
      <c r="BJ7" s="224"/>
      <c r="BK7" s="224"/>
      <c r="BL7" s="224"/>
      <c r="BM7" s="224"/>
      <c r="BN7" s="224"/>
      <c r="BO7" s="224"/>
      <c r="BP7" s="224"/>
      <c r="BQ7" s="227">
        <v>1</v>
      </c>
      <c r="BR7" s="228"/>
      <c r="BS7" s="780" t="s">
        <v>568</v>
      </c>
      <c r="BT7" s="781"/>
      <c r="BU7" s="781"/>
      <c r="BV7" s="781"/>
      <c r="BW7" s="781"/>
      <c r="BX7" s="781"/>
      <c r="BY7" s="781"/>
      <c r="BZ7" s="781"/>
      <c r="CA7" s="781"/>
      <c r="CB7" s="781"/>
      <c r="CC7" s="781"/>
      <c r="CD7" s="781"/>
      <c r="CE7" s="781"/>
      <c r="CF7" s="781"/>
      <c r="CG7" s="796"/>
      <c r="CH7" s="777">
        <v>6</v>
      </c>
      <c r="CI7" s="778"/>
      <c r="CJ7" s="778"/>
      <c r="CK7" s="778"/>
      <c r="CL7" s="779"/>
      <c r="CM7" s="777">
        <v>68</v>
      </c>
      <c r="CN7" s="778"/>
      <c r="CO7" s="778"/>
      <c r="CP7" s="778"/>
      <c r="CQ7" s="779"/>
      <c r="CR7" s="777">
        <v>10</v>
      </c>
      <c r="CS7" s="778"/>
      <c r="CT7" s="778"/>
      <c r="CU7" s="778"/>
      <c r="CV7" s="779"/>
      <c r="CW7" s="777" t="s">
        <v>567</v>
      </c>
      <c r="CX7" s="778"/>
      <c r="CY7" s="778"/>
      <c r="CZ7" s="778"/>
      <c r="DA7" s="779"/>
      <c r="DB7" s="777" t="s">
        <v>567</v>
      </c>
      <c r="DC7" s="778"/>
      <c r="DD7" s="778"/>
      <c r="DE7" s="778"/>
      <c r="DF7" s="779"/>
      <c r="DG7" s="777" t="s">
        <v>567</v>
      </c>
      <c r="DH7" s="778"/>
      <c r="DI7" s="778"/>
      <c r="DJ7" s="778"/>
      <c r="DK7" s="779"/>
      <c r="DL7" s="777" t="s">
        <v>567</v>
      </c>
      <c r="DM7" s="778"/>
      <c r="DN7" s="778"/>
      <c r="DO7" s="778"/>
      <c r="DP7" s="779"/>
      <c r="DQ7" s="777" t="s">
        <v>567</v>
      </c>
      <c r="DR7" s="778"/>
      <c r="DS7" s="778"/>
      <c r="DT7" s="778"/>
      <c r="DU7" s="779"/>
      <c r="DV7" s="780"/>
      <c r="DW7" s="781"/>
      <c r="DX7" s="781"/>
      <c r="DY7" s="781"/>
      <c r="DZ7" s="782"/>
      <c r="EA7" s="225"/>
    </row>
    <row r="8" spans="1:131" s="226" customFormat="1" ht="26.25" customHeight="1" x14ac:dyDescent="0.15">
      <c r="A8" s="229">
        <v>2</v>
      </c>
      <c r="B8" s="814"/>
      <c r="C8" s="815"/>
      <c r="D8" s="815"/>
      <c r="E8" s="815"/>
      <c r="F8" s="815"/>
      <c r="G8" s="815"/>
      <c r="H8" s="815"/>
      <c r="I8" s="815"/>
      <c r="J8" s="815"/>
      <c r="K8" s="815"/>
      <c r="L8" s="815"/>
      <c r="M8" s="815"/>
      <c r="N8" s="815"/>
      <c r="O8" s="815"/>
      <c r="P8" s="816"/>
      <c r="Q8" s="817"/>
      <c r="R8" s="818"/>
      <c r="S8" s="818"/>
      <c r="T8" s="818"/>
      <c r="U8" s="818"/>
      <c r="V8" s="818"/>
      <c r="W8" s="818"/>
      <c r="X8" s="818"/>
      <c r="Y8" s="818"/>
      <c r="Z8" s="818"/>
      <c r="AA8" s="818"/>
      <c r="AB8" s="818"/>
      <c r="AC8" s="818"/>
      <c r="AD8" s="818"/>
      <c r="AE8" s="819"/>
      <c r="AF8" s="820"/>
      <c r="AG8" s="821"/>
      <c r="AH8" s="821"/>
      <c r="AI8" s="821"/>
      <c r="AJ8" s="822"/>
      <c r="AK8" s="803"/>
      <c r="AL8" s="804"/>
      <c r="AM8" s="804"/>
      <c r="AN8" s="804"/>
      <c r="AO8" s="804"/>
      <c r="AP8" s="804"/>
      <c r="AQ8" s="804"/>
      <c r="AR8" s="804"/>
      <c r="AS8" s="804"/>
      <c r="AT8" s="804"/>
      <c r="AU8" s="805"/>
      <c r="AV8" s="805"/>
      <c r="AW8" s="805"/>
      <c r="AX8" s="805"/>
      <c r="AY8" s="806"/>
      <c r="AZ8" s="223"/>
      <c r="BA8" s="223"/>
      <c r="BB8" s="223"/>
      <c r="BC8" s="223"/>
      <c r="BD8" s="223"/>
      <c r="BE8" s="224"/>
      <c r="BF8" s="224"/>
      <c r="BG8" s="224"/>
      <c r="BH8" s="224"/>
      <c r="BI8" s="224"/>
      <c r="BJ8" s="224"/>
      <c r="BK8" s="224"/>
      <c r="BL8" s="224"/>
      <c r="BM8" s="224"/>
      <c r="BN8" s="224"/>
      <c r="BO8" s="224"/>
      <c r="BP8" s="224"/>
      <c r="BQ8" s="229">
        <v>2</v>
      </c>
      <c r="BR8" s="230"/>
      <c r="BS8" s="807" t="s">
        <v>569</v>
      </c>
      <c r="BT8" s="808"/>
      <c r="BU8" s="808"/>
      <c r="BV8" s="808"/>
      <c r="BW8" s="808"/>
      <c r="BX8" s="808"/>
      <c r="BY8" s="808"/>
      <c r="BZ8" s="808"/>
      <c r="CA8" s="808"/>
      <c r="CB8" s="808"/>
      <c r="CC8" s="808"/>
      <c r="CD8" s="808"/>
      <c r="CE8" s="808"/>
      <c r="CF8" s="808"/>
      <c r="CG8" s="809"/>
      <c r="CH8" s="810">
        <v>0</v>
      </c>
      <c r="CI8" s="811"/>
      <c r="CJ8" s="811"/>
      <c r="CK8" s="811"/>
      <c r="CL8" s="812"/>
      <c r="CM8" s="810">
        <v>23</v>
      </c>
      <c r="CN8" s="811"/>
      <c r="CO8" s="811"/>
      <c r="CP8" s="811"/>
      <c r="CQ8" s="812"/>
      <c r="CR8" s="810">
        <v>3</v>
      </c>
      <c r="CS8" s="811"/>
      <c r="CT8" s="811"/>
      <c r="CU8" s="811"/>
      <c r="CV8" s="812"/>
      <c r="CW8" s="810" t="s">
        <v>567</v>
      </c>
      <c r="CX8" s="811"/>
      <c r="CY8" s="811"/>
      <c r="CZ8" s="811"/>
      <c r="DA8" s="812"/>
      <c r="DB8" s="810" t="s">
        <v>567</v>
      </c>
      <c r="DC8" s="811"/>
      <c r="DD8" s="811"/>
      <c r="DE8" s="811"/>
      <c r="DF8" s="812"/>
      <c r="DG8" s="810" t="s">
        <v>567</v>
      </c>
      <c r="DH8" s="811"/>
      <c r="DI8" s="811"/>
      <c r="DJ8" s="811"/>
      <c r="DK8" s="812"/>
      <c r="DL8" s="810" t="s">
        <v>567</v>
      </c>
      <c r="DM8" s="811"/>
      <c r="DN8" s="811"/>
      <c r="DO8" s="811"/>
      <c r="DP8" s="812"/>
      <c r="DQ8" s="810" t="s">
        <v>567</v>
      </c>
      <c r="DR8" s="811"/>
      <c r="DS8" s="811"/>
      <c r="DT8" s="811"/>
      <c r="DU8" s="812"/>
      <c r="DV8" s="807"/>
      <c r="DW8" s="808"/>
      <c r="DX8" s="808"/>
      <c r="DY8" s="808"/>
      <c r="DZ8" s="813"/>
      <c r="EA8" s="225"/>
    </row>
    <row r="9" spans="1:131" s="226" customFormat="1" ht="26.25" customHeight="1" x14ac:dyDescent="0.15">
      <c r="A9" s="229">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03"/>
      <c r="AL9" s="804"/>
      <c r="AM9" s="804"/>
      <c r="AN9" s="804"/>
      <c r="AO9" s="804"/>
      <c r="AP9" s="804"/>
      <c r="AQ9" s="804"/>
      <c r="AR9" s="804"/>
      <c r="AS9" s="804"/>
      <c r="AT9" s="804"/>
      <c r="AU9" s="805"/>
      <c r="AV9" s="805"/>
      <c r="AW9" s="805"/>
      <c r="AX9" s="805"/>
      <c r="AY9" s="806"/>
      <c r="AZ9" s="223"/>
      <c r="BA9" s="223"/>
      <c r="BB9" s="223"/>
      <c r="BC9" s="223"/>
      <c r="BD9" s="223"/>
      <c r="BE9" s="224"/>
      <c r="BF9" s="224"/>
      <c r="BG9" s="224"/>
      <c r="BH9" s="224"/>
      <c r="BI9" s="224"/>
      <c r="BJ9" s="224"/>
      <c r="BK9" s="224"/>
      <c r="BL9" s="224"/>
      <c r="BM9" s="224"/>
      <c r="BN9" s="224"/>
      <c r="BO9" s="224"/>
      <c r="BP9" s="224"/>
      <c r="BQ9" s="229">
        <v>3</v>
      </c>
      <c r="BR9" s="230"/>
      <c r="BS9" s="807"/>
      <c r="BT9" s="808"/>
      <c r="BU9" s="808"/>
      <c r="BV9" s="808"/>
      <c r="BW9" s="808"/>
      <c r="BX9" s="808"/>
      <c r="BY9" s="808"/>
      <c r="BZ9" s="808"/>
      <c r="CA9" s="808"/>
      <c r="CB9" s="808"/>
      <c r="CC9" s="808"/>
      <c r="CD9" s="808"/>
      <c r="CE9" s="808"/>
      <c r="CF9" s="808"/>
      <c r="CG9" s="809"/>
      <c r="CH9" s="810"/>
      <c r="CI9" s="811"/>
      <c r="CJ9" s="811"/>
      <c r="CK9" s="811"/>
      <c r="CL9" s="812"/>
      <c r="CM9" s="810"/>
      <c r="CN9" s="811"/>
      <c r="CO9" s="811"/>
      <c r="CP9" s="811"/>
      <c r="CQ9" s="812"/>
      <c r="CR9" s="810"/>
      <c r="CS9" s="811"/>
      <c r="CT9" s="811"/>
      <c r="CU9" s="811"/>
      <c r="CV9" s="812"/>
      <c r="CW9" s="810"/>
      <c r="CX9" s="811"/>
      <c r="CY9" s="811"/>
      <c r="CZ9" s="811"/>
      <c r="DA9" s="812"/>
      <c r="DB9" s="810"/>
      <c r="DC9" s="811"/>
      <c r="DD9" s="811"/>
      <c r="DE9" s="811"/>
      <c r="DF9" s="812"/>
      <c r="DG9" s="810"/>
      <c r="DH9" s="811"/>
      <c r="DI9" s="811"/>
      <c r="DJ9" s="811"/>
      <c r="DK9" s="812"/>
      <c r="DL9" s="810"/>
      <c r="DM9" s="811"/>
      <c r="DN9" s="811"/>
      <c r="DO9" s="811"/>
      <c r="DP9" s="812"/>
      <c r="DQ9" s="810"/>
      <c r="DR9" s="811"/>
      <c r="DS9" s="811"/>
      <c r="DT9" s="811"/>
      <c r="DU9" s="812"/>
      <c r="DV9" s="807"/>
      <c r="DW9" s="808"/>
      <c r="DX9" s="808"/>
      <c r="DY9" s="808"/>
      <c r="DZ9" s="813"/>
      <c r="EA9" s="225"/>
    </row>
    <row r="10" spans="1:131" s="226" customFormat="1" ht="26.25" customHeight="1" x14ac:dyDescent="0.15">
      <c r="A10" s="229">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03"/>
      <c r="AL10" s="804"/>
      <c r="AM10" s="804"/>
      <c r="AN10" s="804"/>
      <c r="AO10" s="804"/>
      <c r="AP10" s="804"/>
      <c r="AQ10" s="804"/>
      <c r="AR10" s="804"/>
      <c r="AS10" s="804"/>
      <c r="AT10" s="804"/>
      <c r="AU10" s="805"/>
      <c r="AV10" s="805"/>
      <c r="AW10" s="805"/>
      <c r="AX10" s="805"/>
      <c r="AY10" s="806"/>
      <c r="AZ10" s="223"/>
      <c r="BA10" s="223"/>
      <c r="BB10" s="223"/>
      <c r="BC10" s="223"/>
      <c r="BD10" s="223"/>
      <c r="BE10" s="224"/>
      <c r="BF10" s="224"/>
      <c r="BG10" s="224"/>
      <c r="BH10" s="224"/>
      <c r="BI10" s="224"/>
      <c r="BJ10" s="224"/>
      <c r="BK10" s="224"/>
      <c r="BL10" s="224"/>
      <c r="BM10" s="224"/>
      <c r="BN10" s="224"/>
      <c r="BO10" s="224"/>
      <c r="BP10" s="224"/>
      <c r="BQ10" s="229">
        <v>4</v>
      </c>
      <c r="BR10" s="230"/>
      <c r="BS10" s="807"/>
      <c r="BT10" s="808"/>
      <c r="BU10" s="808"/>
      <c r="BV10" s="808"/>
      <c r="BW10" s="808"/>
      <c r="BX10" s="808"/>
      <c r="BY10" s="808"/>
      <c r="BZ10" s="808"/>
      <c r="CA10" s="808"/>
      <c r="CB10" s="808"/>
      <c r="CC10" s="808"/>
      <c r="CD10" s="808"/>
      <c r="CE10" s="808"/>
      <c r="CF10" s="808"/>
      <c r="CG10" s="809"/>
      <c r="CH10" s="810"/>
      <c r="CI10" s="811"/>
      <c r="CJ10" s="811"/>
      <c r="CK10" s="811"/>
      <c r="CL10" s="812"/>
      <c r="CM10" s="810"/>
      <c r="CN10" s="811"/>
      <c r="CO10" s="811"/>
      <c r="CP10" s="811"/>
      <c r="CQ10" s="812"/>
      <c r="CR10" s="810"/>
      <c r="CS10" s="811"/>
      <c r="CT10" s="811"/>
      <c r="CU10" s="811"/>
      <c r="CV10" s="812"/>
      <c r="CW10" s="810"/>
      <c r="CX10" s="811"/>
      <c r="CY10" s="811"/>
      <c r="CZ10" s="811"/>
      <c r="DA10" s="812"/>
      <c r="DB10" s="810"/>
      <c r="DC10" s="811"/>
      <c r="DD10" s="811"/>
      <c r="DE10" s="811"/>
      <c r="DF10" s="812"/>
      <c r="DG10" s="810"/>
      <c r="DH10" s="811"/>
      <c r="DI10" s="811"/>
      <c r="DJ10" s="811"/>
      <c r="DK10" s="812"/>
      <c r="DL10" s="810"/>
      <c r="DM10" s="811"/>
      <c r="DN10" s="811"/>
      <c r="DO10" s="811"/>
      <c r="DP10" s="812"/>
      <c r="DQ10" s="810"/>
      <c r="DR10" s="811"/>
      <c r="DS10" s="811"/>
      <c r="DT10" s="811"/>
      <c r="DU10" s="812"/>
      <c r="DV10" s="807"/>
      <c r="DW10" s="808"/>
      <c r="DX10" s="808"/>
      <c r="DY10" s="808"/>
      <c r="DZ10" s="813"/>
      <c r="EA10" s="225"/>
    </row>
    <row r="11" spans="1:131" s="226" customFormat="1" ht="26.25" customHeight="1" x14ac:dyDescent="0.15">
      <c r="A11" s="229">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03"/>
      <c r="AL11" s="804"/>
      <c r="AM11" s="804"/>
      <c r="AN11" s="804"/>
      <c r="AO11" s="804"/>
      <c r="AP11" s="804"/>
      <c r="AQ11" s="804"/>
      <c r="AR11" s="804"/>
      <c r="AS11" s="804"/>
      <c r="AT11" s="804"/>
      <c r="AU11" s="805"/>
      <c r="AV11" s="805"/>
      <c r="AW11" s="805"/>
      <c r="AX11" s="805"/>
      <c r="AY11" s="806"/>
      <c r="AZ11" s="223"/>
      <c r="BA11" s="223"/>
      <c r="BB11" s="223"/>
      <c r="BC11" s="223"/>
      <c r="BD11" s="223"/>
      <c r="BE11" s="224"/>
      <c r="BF11" s="224"/>
      <c r="BG11" s="224"/>
      <c r="BH11" s="224"/>
      <c r="BI11" s="224"/>
      <c r="BJ11" s="224"/>
      <c r="BK11" s="224"/>
      <c r="BL11" s="224"/>
      <c r="BM11" s="224"/>
      <c r="BN11" s="224"/>
      <c r="BO11" s="224"/>
      <c r="BP11" s="224"/>
      <c r="BQ11" s="229">
        <v>5</v>
      </c>
      <c r="BR11" s="230"/>
      <c r="BS11" s="807"/>
      <c r="BT11" s="808"/>
      <c r="BU11" s="808"/>
      <c r="BV11" s="808"/>
      <c r="BW11" s="808"/>
      <c r="BX11" s="808"/>
      <c r="BY11" s="808"/>
      <c r="BZ11" s="808"/>
      <c r="CA11" s="808"/>
      <c r="CB11" s="808"/>
      <c r="CC11" s="808"/>
      <c r="CD11" s="808"/>
      <c r="CE11" s="808"/>
      <c r="CF11" s="808"/>
      <c r="CG11" s="809"/>
      <c r="CH11" s="810"/>
      <c r="CI11" s="811"/>
      <c r="CJ11" s="811"/>
      <c r="CK11" s="811"/>
      <c r="CL11" s="812"/>
      <c r="CM11" s="810"/>
      <c r="CN11" s="811"/>
      <c r="CO11" s="811"/>
      <c r="CP11" s="811"/>
      <c r="CQ11" s="812"/>
      <c r="CR11" s="810"/>
      <c r="CS11" s="811"/>
      <c r="CT11" s="811"/>
      <c r="CU11" s="811"/>
      <c r="CV11" s="812"/>
      <c r="CW11" s="810"/>
      <c r="CX11" s="811"/>
      <c r="CY11" s="811"/>
      <c r="CZ11" s="811"/>
      <c r="DA11" s="812"/>
      <c r="DB11" s="810"/>
      <c r="DC11" s="811"/>
      <c r="DD11" s="811"/>
      <c r="DE11" s="811"/>
      <c r="DF11" s="812"/>
      <c r="DG11" s="810"/>
      <c r="DH11" s="811"/>
      <c r="DI11" s="811"/>
      <c r="DJ11" s="811"/>
      <c r="DK11" s="812"/>
      <c r="DL11" s="810"/>
      <c r="DM11" s="811"/>
      <c r="DN11" s="811"/>
      <c r="DO11" s="811"/>
      <c r="DP11" s="812"/>
      <c r="DQ11" s="810"/>
      <c r="DR11" s="811"/>
      <c r="DS11" s="811"/>
      <c r="DT11" s="811"/>
      <c r="DU11" s="812"/>
      <c r="DV11" s="807"/>
      <c r="DW11" s="808"/>
      <c r="DX11" s="808"/>
      <c r="DY11" s="808"/>
      <c r="DZ11" s="813"/>
      <c r="EA11" s="225"/>
    </row>
    <row r="12" spans="1:131" s="226" customFormat="1" ht="26.25" customHeight="1" x14ac:dyDescent="0.15">
      <c r="A12" s="229">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03"/>
      <c r="AL12" s="804"/>
      <c r="AM12" s="804"/>
      <c r="AN12" s="804"/>
      <c r="AO12" s="804"/>
      <c r="AP12" s="804"/>
      <c r="AQ12" s="804"/>
      <c r="AR12" s="804"/>
      <c r="AS12" s="804"/>
      <c r="AT12" s="804"/>
      <c r="AU12" s="805"/>
      <c r="AV12" s="805"/>
      <c r="AW12" s="805"/>
      <c r="AX12" s="805"/>
      <c r="AY12" s="806"/>
      <c r="AZ12" s="223"/>
      <c r="BA12" s="223"/>
      <c r="BB12" s="223"/>
      <c r="BC12" s="223"/>
      <c r="BD12" s="223"/>
      <c r="BE12" s="224"/>
      <c r="BF12" s="224"/>
      <c r="BG12" s="224"/>
      <c r="BH12" s="224"/>
      <c r="BI12" s="224"/>
      <c r="BJ12" s="224"/>
      <c r="BK12" s="224"/>
      <c r="BL12" s="224"/>
      <c r="BM12" s="224"/>
      <c r="BN12" s="224"/>
      <c r="BO12" s="224"/>
      <c r="BP12" s="224"/>
      <c r="BQ12" s="229">
        <v>6</v>
      </c>
      <c r="BR12" s="230"/>
      <c r="BS12" s="807"/>
      <c r="BT12" s="808"/>
      <c r="BU12" s="808"/>
      <c r="BV12" s="808"/>
      <c r="BW12" s="808"/>
      <c r="BX12" s="808"/>
      <c r="BY12" s="808"/>
      <c r="BZ12" s="808"/>
      <c r="CA12" s="808"/>
      <c r="CB12" s="808"/>
      <c r="CC12" s="808"/>
      <c r="CD12" s="808"/>
      <c r="CE12" s="808"/>
      <c r="CF12" s="808"/>
      <c r="CG12" s="809"/>
      <c r="CH12" s="810"/>
      <c r="CI12" s="811"/>
      <c r="CJ12" s="811"/>
      <c r="CK12" s="811"/>
      <c r="CL12" s="812"/>
      <c r="CM12" s="810"/>
      <c r="CN12" s="811"/>
      <c r="CO12" s="811"/>
      <c r="CP12" s="811"/>
      <c r="CQ12" s="812"/>
      <c r="CR12" s="810"/>
      <c r="CS12" s="811"/>
      <c r="CT12" s="811"/>
      <c r="CU12" s="811"/>
      <c r="CV12" s="812"/>
      <c r="CW12" s="810"/>
      <c r="CX12" s="811"/>
      <c r="CY12" s="811"/>
      <c r="CZ12" s="811"/>
      <c r="DA12" s="812"/>
      <c r="DB12" s="810"/>
      <c r="DC12" s="811"/>
      <c r="DD12" s="811"/>
      <c r="DE12" s="811"/>
      <c r="DF12" s="812"/>
      <c r="DG12" s="810"/>
      <c r="DH12" s="811"/>
      <c r="DI12" s="811"/>
      <c r="DJ12" s="811"/>
      <c r="DK12" s="812"/>
      <c r="DL12" s="810"/>
      <c r="DM12" s="811"/>
      <c r="DN12" s="811"/>
      <c r="DO12" s="811"/>
      <c r="DP12" s="812"/>
      <c r="DQ12" s="810"/>
      <c r="DR12" s="811"/>
      <c r="DS12" s="811"/>
      <c r="DT12" s="811"/>
      <c r="DU12" s="812"/>
      <c r="DV12" s="807"/>
      <c r="DW12" s="808"/>
      <c r="DX12" s="808"/>
      <c r="DY12" s="808"/>
      <c r="DZ12" s="813"/>
      <c r="EA12" s="225"/>
    </row>
    <row r="13" spans="1:131" s="226" customFormat="1" ht="26.25" customHeight="1" x14ac:dyDescent="0.15">
      <c r="A13" s="229">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03"/>
      <c r="AL13" s="804"/>
      <c r="AM13" s="804"/>
      <c r="AN13" s="804"/>
      <c r="AO13" s="804"/>
      <c r="AP13" s="804"/>
      <c r="AQ13" s="804"/>
      <c r="AR13" s="804"/>
      <c r="AS13" s="804"/>
      <c r="AT13" s="804"/>
      <c r="AU13" s="805"/>
      <c r="AV13" s="805"/>
      <c r="AW13" s="805"/>
      <c r="AX13" s="805"/>
      <c r="AY13" s="806"/>
      <c r="AZ13" s="223"/>
      <c r="BA13" s="223"/>
      <c r="BB13" s="223"/>
      <c r="BC13" s="223"/>
      <c r="BD13" s="223"/>
      <c r="BE13" s="224"/>
      <c r="BF13" s="224"/>
      <c r="BG13" s="224"/>
      <c r="BH13" s="224"/>
      <c r="BI13" s="224"/>
      <c r="BJ13" s="224"/>
      <c r="BK13" s="224"/>
      <c r="BL13" s="224"/>
      <c r="BM13" s="224"/>
      <c r="BN13" s="224"/>
      <c r="BO13" s="224"/>
      <c r="BP13" s="224"/>
      <c r="BQ13" s="229">
        <v>7</v>
      </c>
      <c r="BR13" s="230"/>
      <c r="BS13" s="807"/>
      <c r="BT13" s="808"/>
      <c r="BU13" s="808"/>
      <c r="BV13" s="808"/>
      <c r="BW13" s="808"/>
      <c r="BX13" s="808"/>
      <c r="BY13" s="808"/>
      <c r="BZ13" s="808"/>
      <c r="CA13" s="808"/>
      <c r="CB13" s="808"/>
      <c r="CC13" s="808"/>
      <c r="CD13" s="808"/>
      <c r="CE13" s="808"/>
      <c r="CF13" s="808"/>
      <c r="CG13" s="809"/>
      <c r="CH13" s="810"/>
      <c r="CI13" s="811"/>
      <c r="CJ13" s="811"/>
      <c r="CK13" s="811"/>
      <c r="CL13" s="812"/>
      <c r="CM13" s="810"/>
      <c r="CN13" s="811"/>
      <c r="CO13" s="811"/>
      <c r="CP13" s="811"/>
      <c r="CQ13" s="812"/>
      <c r="CR13" s="810"/>
      <c r="CS13" s="811"/>
      <c r="CT13" s="811"/>
      <c r="CU13" s="811"/>
      <c r="CV13" s="812"/>
      <c r="CW13" s="810"/>
      <c r="CX13" s="811"/>
      <c r="CY13" s="811"/>
      <c r="CZ13" s="811"/>
      <c r="DA13" s="812"/>
      <c r="DB13" s="810"/>
      <c r="DC13" s="811"/>
      <c r="DD13" s="811"/>
      <c r="DE13" s="811"/>
      <c r="DF13" s="812"/>
      <c r="DG13" s="810"/>
      <c r="DH13" s="811"/>
      <c r="DI13" s="811"/>
      <c r="DJ13" s="811"/>
      <c r="DK13" s="812"/>
      <c r="DL13" s="810"/>
      <c r="DM13" s="811"/>
      <c r="DN13" s="811"/>
      <c r="DO13" s="811"/>
      <c r="DP13" s="812"/>
      <c r="DQ13" s="810"/>
      <c r="DR13" s="811"/>
      <c r="DS13" s="811"/>
      <c r="DT13" s="811"/>
      <c r="DU13" s="812"/>
      <c r="DV13" s="807"/>
      <c r="DW13" s="808"/>
      <c r="DX13" s="808"/>
      <c r="DY13" s="808"/>
      <c r="DZ13" s="813"/>
      <c r="EA13" s="225"/>
    </row>
    <row r="14" spans="1:131" s="226" customFormat="1" ht="26.25" customHeight="1" x14ac:dyDescent="0.15">
      <c r="A14" s="229">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03"/>
      <c r="AL14" s="804"/>
      <c r="AM14" s="804"/>
      <c r="AN14" s="804"/>
      <c r="AO14" s="804"/>
      <c r="AP14" s="804"/>
      <c r="AQ14" s="804"/>
      <c r="AR14" s="804"/>
      <c r="AS14" s="804"/>
      <c r="AT14" s="804"/>
      <c r="AU14" s="805"/>
      <c r="AV14" s="805"/>
      <c r="AW14" s="805"/>
      <c r="AX14" s="805"/>
      <c r="AY14" s="806"/>
      <c r="AZ14" s="223"/>
      <c r="BA14" s="223"/>
      <c r="BB14" s="223"/>
      <c r="BC14" s="223"/>
      <c r="BD14" s="223"/>
      <c r="BE14" s="224"/>
      <c r="BF14" s="224"/>
      <c r="BG14" s="224"/>
      <c r="BH14" s="224"/>
      <c r="BI14" s="224"/>
      <c r="BJ14" s="224"/>
      <c r="BK14" s="224"/>
      <c r="BL14" s="224"/>
      <c r="BM14" s="224"/>
      <c r="BN14" s="224"/>
      <c r="BO14" s="224"/>
      <c r="BP14" s="224"/>
      <c r="BQ14" s="229">
        <v>8</v>
      </c>
      <c r="BR14" s="230"/>
      <c r="BS14" s="807"/>
      <c r="BT14" s="808"/>
      <c r="BU14" s="808"/>
      <c r="BV14" s="808"/>
      <c r="BW14" s="808"/>
      <c r="BX14" s="808"/>
      <c r="BY14" s="808"/>
      <c r="BZ14" s="808"/>
      <c r="CA14" s="808"/>
      <c r="CB14" s="808"/>
      <c r="CC14" s="808"/>
      <c r="CD14" s="808"/>
      <c r="CE14" s="808"/>
      <c r="CF14" s="808"/>
      <c r="CG14" s="809"/>
      <c r="CH14" s="810"/>
      <c r="CI14" s="811"/>
      <c r="CJ14" s="811"/>
      <c r="CK14" s="811"/>
      <c r="CL14" s="812"/>
      <c r="CM14" s="810"/>
      <c r="CN14" s="811"/>
      <c r="CO14" s="811"/>
      <c r="CP14" s="811"/>
      <c r="CQ14" s="812"/>
      <c r="CR14" s="810"/>
      <c r="CS14" s="811"/>
      <c r="CT14" s="811"/>
      <c r="CU14" s="811"/>
      <c r="CV14" s="812"/>
      <c r="CW14" s="810"/>
      <c r="CX14" s="811"/>
      <c r="CY14" s="811"/>
      <c r="CZ14" s="811"/>
      <c r="DA14" s="812"/>
      <c r="DB14" s="810"/>
      <c r="DC14" s="811"/>
      <c r="DD14" s="811"/>
      <c r="DE14" s="811"/>
      <c r="DF14" s="812"/>
      <c r="DG14" s="810"/>
      <c r="DH14" s="811"/>
      <c r="DI14" s="811"/>
      <c r="DJ14" s="811"/>
      <c r="DK14" s="812"/>
      <c r="DL14" s="810"/>
      <c r="DM14" s="811"/>
      <c r="DN14" s="811"/>
      <c r="DO14" s="811"/>
      <c r="DP14" s="812"/>
      <c r="DQ14" s="810"/>
      <c r="DR14" s="811"/>
      <c r="DS14" s="811"/>
      <c r="DT14" s="811"/>
      <c r="DU14" s="812"/>
      <c r="DV14" s="807"/>
      <c r="DW14" s="808"/>
      <c r="DX14" s="808"/>
      <c r="DY14" s="808"/>
      <c r="DZ14" s="813"/>
      <c r="EA14" s="225"/>
    </row>
    <row r="15" spans="1:131" s="226" customFormat="1" ht="26.25" customHeight="1" x14ac:dyDescent="0.15">
      <c r="A15" s="229">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03"/>
      <c r="AL15" s="804"/>
      <c r="AM15" s="804"/>
      <c r="AN15" s="804"/>
      <c r="AO15" s="804"/>
      <c r="AP15" s="804"/>
      <c r="AQ15" s="804"/>
      <c r="AR15" s="804"/>
      <c r="AS15" s="804"/>
      <c r="AT15" s="804"/>
      <c r="AU15" s="805"/>
      <c r="AV15" s="805"/>
      <c r="AW15" s="805"/>
      <c r="AX15" s="805"/>
      <c r="AY15" s="806"/>
      <c r="AZ15" s="223"/>
      <c r="BA15" s="223"/>
      <c r="BB15" s="223"/>
      <c r="BC15" s="223"/>
      <c r="BD15" s="223"/>
      <c r="BE15" s="224"/>
      <c r="BF15" s="224"/>
      <c r="BG15" s="224"/>
      <c r="BH15" s="224"/>
      <c r="BI15" s="224"/>
      <c r="BJ15" s="224"/>
      <c r="BK15" s="224"/>
      <c r="BL15" s="224"/>
      <c r="BM15" s="224"/>
      <c r="BN15" s="224"/>
      <c r="BO15" s="224"/>
      <c r="BP15" s="224"/>
      <c r="BQ15" s="229">
        <v>9</v>
      </c>
      <c r="BR15" s="230"/>
      <c r="BS15" s="807"/>
      <c r="BT15" s="808"/>
      <c r="BU15" s="808"/>
      <c r="BV15" s="808"/>
      <c r="BW15" s="808"/>
      <c r="BX15" s="808"/>
      <c r="BY15" s="808"/>
      <c r="BZ15" s="808"/>
      <c r="CA15" s="808"/>
      <c r="CB15" s="808"/>
      <c r="CC15" s="808"/>
      <c r="CD15" s="808"/>
      <c r="CE15" s="808"/>
      <c r="CF15" s="808"/>
      <c r="CG15" s="809"/>
      <c r="CH15" s="810"/>
      <c r="CI15" s="811"/>
      <c r="CJ15" s="811"/>
      <c r="CK15" s="811"/>
      <c r="CL15" s="812"/>
      <c r="CM15" s="810"/>
      <c r="CN15" s="811"/>
      <c r="CO15" s="811"/>
      <c r="CP15" s="811"/>
      <c r="CQ15" s="812"/>
      <c r="CR15" s="810"/>
      <c r="CS15" s="811"/>
      <c r="CT15" s="811"/>
      <c r="CU15" s="811"/>
      <c r="CV15" s="812"/>
      <c r="CW15" s="810"/>
      <c r="CX15" s="811"/>
      <c r="CY15" s="811"/>
      <c r="CZ15" s="811"/>
      <c r="DA15" s="812"/>
      <c r="DB15" s="810"/>
      <c r="DC15" s="811"/>
      <c r="DD15" s="811"/>
      <c r="DE15" s="811"/>
      <c r="DF15" s="812"/>
      <c r="DG15" s="810"/>
      <c r="DH15" s="811"/>
      <c r="DI15" s="811"/>
      <c r="DJ15" s="811"/>
      <c r="DK15" s="812"/>
      <c r="DL15" s="810"/>
      <c r="DM15" s="811"/>
      <c r="DN15" s="811"/>
      <c r="DO15" s="811"/>
      <c r="DP15" s="812"/>
      <c r="DQ15" s="810"/>
      <c r="DR15" s="811"/>
      <c r="DS15" s="811"/>
      <c r="DT15" s="811"/>
      <c r="DU15" s="812"/>
      <c r="DV15" s="807"/>
      <c r="DW15" s="808"/>
      <c r="DX15" s="808"/>
      <c r="DY15" s="808"/>
      <c r="DZ15" s="813"/>
      <c r="EA15" s="225"/>
    </row>
    <row r="16" spans="1:131" s="226" customFormat="1" ht="26.25" customHeight="1" x14ac:dyDescent="0.15">
      <c r="A16" s="229">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03"/>
      <c r="AL16" s="804"/>
      <c r="AM16" s="804"/>
      <c r="AN16" s="804"/>
      <c r="AO16" s="804"/>
      <c r="AP16" s="804"/>
      <c r="AQ16" s="804"/>
      <c r="AR16" s="804"/>
      <c r="AS16" s="804"/>
      <c r="AT16" s="804"/>
      <c r="AU16" s="805"/>
      <c r="AV16" s="805"/>
      <c r="AW16" s="805"/>
      <c r="AX16" s="805"/>
      <c r="AY16" s="806"/>
      <c r="AZ16" s="223"/>
      <c r="BA16" s="223"/>
      <c r="BB16" s="223"/>
      <c r="BC16" s="223"/>
      <c r="BD16" s="223"/>
      <c r="BE16" s="224"/>
      <c r="BF16" s="224"/>
      <c r="BG16" s="224"/>
      <c r="BH16" s="224"/>
      <c r="BI16" s="224"/>
      <c r="BJ16" s="224"/>
      <c r="BK16" s="224"/>
      <c r="BL16" s="224"/>
      <c r="BM16" s="224"/>
      <c r="BN16" s="224"/>
      <c r="BO16" s="224"/>
      <c r="BP16" s="224"/>
      <c r="BQ16" s="229">
        <v>10</v>
      </c>
      <c r="BR16" s="230"/>
      <c r="BS16" s="807"/>
      <c r="BT16" s="808"/>
      <c r="BU16" s="808"/>
      <c r="BV16" s="808"/>
      <c r="BW16" s="808"/>
      <c r="BX16" s="808"/>
      <c r="BY16" s="808"/>
      <c r="BZ16" s="808"/>
      <c r="CA16" s="808"/>
      <c r="CB16" s="808"/>
      <c r="CC16" s="808"/>
      <c r="CD16" s="808"/>
      <c r="CE16" s="808"/>
      <c r="CF16" s="808"/>
      <c r="CG16" s="809"/>
      <c r="CH16" s="810"/>
      <c r="CI16" s="811"/>
      <c r="CJ16" s="811"/>
      <c r="CK16" s="811"/>
      <c r="CL16" s="812"/>
      <c r="CM16" s="810"/>
      <c r="CN16" s="811"/>
      <c r="CO16" s="811"/>
      <c r="CP16" s="811"/>
      <c r="CQ16" s="812"/>
      <c r="CR16" s="810"/>
      <c r="CS16" s="811"/>
      <c r="CT16" s="811"/>
      <c r="CU16" s="811"/>
      <c r="CV16" s="812"/>
      <c r="CW16" s="810"/>
      <c r="CX16" s="811"/>
      <c r="CY16" s="811"/>
      <c r="CZ16" s="811"/>
      <c r="DA16" s="812"/>
      <c r="DB16" s="810"/>
      <c r="DC16" s="811"/>
      <c r="DD16" s="811"/>
      <c r="DE16" s="811"/>
      <c r="DF16" s="812"/>
      <c r="DG16" s="810"/>
      <c r="DH16" s="811"/>
      <c r="DI16" s="811"/>
      <c r="DJ16" s="811"/>
      <c r="DK16" s="812"/>
      <c r="DL16" s="810"/>
      <c r="DM16" s="811"/>
      <c r="DN16" s="811"/>
      <c r="DO16" s="811"/>
      <c r="DP16" s="812"/>
      <c r="DQ16" s="810"/>
      <c r="DR16" s="811"/>
      <c r="DS16" s="811"/>
      <c r="DT16" s="811"/>
      <c r="DU16" s="812"/>
      <c r="DV16" s="807"/>
      <c r="DW16" s="808"/>
      <c r="DX16" s="808"/>
      <c r="DY16" s="808"/>
      <c r="DZ16" s="813"/>
      <c r="EA16" s="225"/>
    </row>
    <row r="17" spans="1:131" s="226" customFormat="1" ht="26.25" customHeight="1" x14ac:dyDescent="0.15">
      <c r="A17" s="229">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03"/>
      <c r="AL17" s="804"/>
      <c r="AM17" s="804"/>
      <c r="AN17" s="804"/>
      <c r="AO17" s="804"/>
      <c r="AP17" s="804"/>
      <c r="AQ17" s="804"/>
      <c r="AR17" s="804"/>
      <c r="AS17" s="804"/>
      <c r="AT17" s="804"/>
      <c r="AU17" s="805"/>
      <c r="AV17" s="805"/>
      <c r="AW17" s="805"/>
      <c r="AX17" s="805"/>
      <c r="AY17" s="806"/>
      <c r="AZ17" s="223"/>
      <c r="BA17" s="223"/>
      <c r="BB17" s="223"/>
      <c r="BC17" s="223"/>
      <c r="BD17" s="223"/>
      <c r="BE17" s="224"/>
      <c r="BF17" s="224"/>
      <c r="BG17" s="224"/>
      <c r="BH17" s="224"/>
      <c r="BI17" s="224"/>
      <c r="BJ17" s="224"/>
      <c r="BK17" s="224"/>
      <c r="BL17" s="224"/>
      <c r="BM17" s="224"/>
      <c r="BN17" s="224"/>
      <c r="BO17" s="224"/>
      <c r="BP17" s="224"/>
      <c r="BQ17" s="229">
        <v>11</v>
      </c>
      <c r="BR17" s="230"/>
      <c r="BS17" s="807"/>
      <c r="BT17" s="808"/>
      <c r="BU17" s="808"/>
      <c r="BV17" s="808"/>
      <c r="BW17" s="808"/>
      <c r="BX17" s="808"/>
      <c r="BY17" s="808"/>
      <c r="BZ17" s="808"/>
      <c r="CA17" s="808"/>
      <c r="CB17" s="808"/>
      <c r="CC17" s="808"/>
      <c r="CD17" s="808"/>
      <c r="CE17" s="808"/>
      <c r="CF17" s="808"/>
      <c r="CG17" s="809"/>
      <c r="CH17" s="810"/>
      <c r="CI17" s="811"/>
      <c r="CJ17" s="811"/>
      <c r="CK17" s="811"/>
      <c r="CL17" s="812"/>
      <c r="CM17" s="810"/>
      <c r="CN17" s="811"/>
      <c r="CO17" s="811"/>
      <c r="CP17" s="811"/>
      <c r="CQ17" s="812"/>
      <c r="CR17" s="810"/>
      <c r="CS17" s="811"/>
      <c r="CT17" s="811"/>
      <c r="CU17" s="811"/>
      <c r="CV17" s="812"/>
      <c r="CW17" s="810"/>
      <c r="CX17" s="811"/>
      <c r="CY17" s="811"/>
      <c r="CZ17" s="811"/>
      <c r="DA17" s="812"/>
      <c r="DB17" s="810"/>
      <c r="DC17" s="811"/>
      <c r="DD17" s="811"/>
      <c r="DE17" s="811"/>
      <c r="DF17" s="812"/>
      <c r="DG17" s="810"/>
      <c r="DH17" s="811"/>
      <c r="DI17" s="811"/>
      <c r="DJ17" s="811"/>
      <c r="DK17" s="812"/>
      <c r="DL17" s="810"/>
      <c r="DM17" s="811"/>
      <c r="DN17" s="811"/>
      <c r="DO17" s="811"/>
      <c r="DP17" s="812"/>
      <c r="DQ17" s="810"/>
      <c r="DR17" s="811"/>
      <c r="DS17" s="811"/>
      <c r="DT17" s="811"/>
      <c r="DU17" s="812"/>
      <c r="DV17" s="807"/>
      <c r="DW17" s="808"/>
      <c r="DX17" s="808"/>
      <c r="DY17" s="808"/>
      <c r="DZ17" s="813"/>
      <c r="EA17" s="225"/>
    </row>
    <row r="18" spans="1:131" s="226" customFormat="1" ht="26.25" customHeight="1" x14ac:dyDescent="0.15">
      <c r="A18" s="229">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03"/>
      <c r="AL18" s="804"/>
      <c r="AM18" s="804"/>
      <c r="AN18" s="804"/>
      <c r="AO18" s="804"/>
      <c r="AP18" s="804"/>
      <c r="AQ18" s="804"/>
      <c r="AR18" s="804"/>
      <c r="AS18" s="804"/>
      <c r="AT18" s="804"/>
      <c r="AU18" s="805"/>
      <c r="AV18" s="805"/>
      <c r="AW18" s="805"/>
      <c r="AX18" s="805"/>
      <c r="AY18" s="806"/>
      <c r="AZ18" s="223"/>
      <c r="BA18" s="223"/>
      <c r="BB18" s="223"/>
      <c r="BC18" s="223"/>
      <c r="BD18" s="223"/>
      <c r="BE18" s="224"/>
      <c r="BF18" s="224"/>
      <c r="BG18" s="224"/>
      <c r="BH18" s="224"/>
      <c r="BI18" s="224"/>
      <c r="BJ18" s="224"/>
      <c r="BK18" s="224"/>
      <c r="BL18" s="224"/>
      <c r="BM18" s="224"/>
      <c r="BN18" s="224"/>
      <c r="BO18" s="224"/>
      <c r="BP18" s="224"/>
      <c r="BQ18" s="229">
        <v>12</v>
      </c>
      <c r="BR18" s="230"/>
      <c r="BS18" s="807"/>
      <c r="BT18" s="808"/>
      <c r="BU18" s="808"/>
      <c r="BV18" s="808"/>
      <c r="BW18" s="808"/>
      <c r="BX18" s="808"/>
      <c r="BY18" s="808"/>
      <c r="BZ18" s="808"/>
      <c r="CA18" s="808"/>
      <c r="CB18" s="808"/>
      <c r="CC18" s="808"/>
      <c r="CD18" s="808"/>
      <c r="CE18" s="808"/>
      <c r="CF18" s="808"/>
      <c r="CG18" s="809"/>
      <c r="CH18" s="810"/>
      <c r="CI18" s="811"/>
      <c r="CJ18" s="811"/>
      <c r="CK18" s="811"/>
      <c r="CL18" s="812"/>
      <c r="CM18" s="810"/>
      <c r="CN18" s="811"/>
      <c r="CO18" s="811"/>
      <c r="CP18" s="811"/>
      <c r="CQ18" s="812"/>
      <c r="CR18" s="810"/>
      <c r="CS18" s="811"/>
      <c r="CT18" s="811"/>
      <c r="CU18" s="811"/>
      <c r="CV18" s="812"/>
      <c r="CW18" s="810"/>
      <c r="CX18" s="811"/>
      <c r="CY18" s="811"/>
      <c r="CZ18" s="811"/>
      <c r="DA18" s="812"/>
      <c r="DB18" s="810"/>
      <c r="DC18" s="811"/>
      <c r="DD18" s="811"/>
      <c r="DE18" s="811"/>
      <c r="DF18" s="812"/>
      <c r="DG18" s="810"/>
      <c r="DH18" s="811"/>
      <c r="DI18" s="811"/>
      <c r="DJ18" s="811"/>
      <c r="DK18" s="812"/>
      <c r="DL18" s="810"/>
      <c r="DM18" s="811"/>
      <c r="DN18" s="811"/>
      <c r="DO18" s="811"/>
      <c r="DP18" s="812"/>
      <c r="DQ18" s="810"/>
      <c r="DR18" s="811"/>
      <c r="DS18" s="811"/>
      <c r="DT18" s="811"/>
      <c r="DU18" s="812"/>
      <c r="DV18" s="807"/>
      <c r="DW18" s="808"/>
      <c r="DX18" s="808"/>
      <c r="DY18" s="808"/>
      <c r="DZ18" s="813"/>
      <c r="EA18" s="225"/>
    </row>
    <row r="19" spans="1:131" s="226" customFormat="1" ht="26.25" customHeight="1" x14ac:dyDescent="0.15">
      <c r="A19" s="229">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03"/>
      <c r="AL19" s="804"/>
      <c r="AM19" s="804"/>
      <c r="AN19" s="804"/>
      <c r="AO19" s="804"/>
      <c r="AP19" s="804"/>
      <c r="AQ19" s="804"/>
      <c r="AR19" s="804"/>
      <c r="AS19" s="804"/>
      <c r="AT19" s="804"/>
      <c r="AU19" s="805"/>
      <c r="AV19" s="805"/>
      <c r="AW19" s="805"/>
      <c r="AX19" s="805"/>
      <c r="AY19" s="806"/>
      <c r="AZ19" s="223"/>
      <c r="BA19" s="223"/>
      <c r="BB19" s="223"/>
      <c r="BC19" s="223"/>
      <c r="BD19" s="223"/>
      <c r="BE19" s="224"/>
      <c r="BF19" s="224"/>
      <c r="BG19" s="224"/>
      <c r="BH19" s="224"/>
      <c r="BI19" s="224"/>
      <c r="BJ19" s="224"/>
      <c r="BK19" s="224"/>
      <c r="BL19" s="224"/>
      <c r="BM19" s="224"/>
      <c r="BN19" s="224"/>
      <c r="BO19" s="224"/>
      <c r="BP19" s="224"/>
      <c r="BQ19" s="229">
        <v>13</v>
      </c>
      <c r="BR19" s="230"/>
      <c r="BS19" s="807"/>
      <c r="BT19" s="808"/>
      <c r="BU19" s="808"/>
      <c r="BV19" s="808"/>
      <c r="BW19" s="808"/>
      <c r="BX19" s="808"/>
      <c r="BY19" s="808"/>
      <c r="BZ19" s="808"/>
      <c r="CA19" s="808"/>
      <c r="CB19" s="808"/>
      <c r="CC19" s="808"/>
      <c r="CD19" s="808"/>
      <c r="CE19" s="808"/>
      <c r="CF19" s="808"/>
      <c r="CG19" s="809"/>
      <c r="CH19" s="810"/>
      <c r="CI19" s="811"/>
      <c r="CJ19" s="811"/>
      <c r="CK19" s="811"/>
      <c r="CL19" s="812"/>
      <c r="CM19" s="810"/>
      <c r="CN19" s="811"/>
      <c r="CO19" s="811"/>
      <c r="CP19" s="811"/>
      <c r="CQ19" s="812"/>
      <c r="CR19" s="810"/>
      <c r="CS19" s="811"/>
      <c r="CT19" s="811"/>
      <c r="CU19" s="811"/>
      <c r="CV19" s="812"/>
      <c r="CW19" s="810"/>
      <c r="CX19" s="811"/>
      <c r="CY19" s="811"/>
      <c r="CZ19" s="811"/>
      <c r="DA19" s="812"/>
      <c r="DB19" s="810"/>
      <c r="DC19" s="811"/>
      <c r="DD19" s="811"/>
      <c r="DE19" s="811"/>
      <c r="DF19" s="812"/>
      <c r="DG19" s="810"/>
      <c r="DH19" s="811"/>
      <c r="DI19" s="811"/>
      <c r="DJ19" s="811"/>
      <c r="DK19" s="812"/>
      <c r="DL19" s="810"/>
      <c r="DM19" s="811"/>
      <c r="DN19" s="811"/>
      <c r="DO19" s="811"/>
      <c r="DP19" s="812"/>
      <c r="DQ19" s="810"/>
      <c r="DR19" s="811"/>
      <c r="DS19" s="811"/>
      <c r="DT19" s="811"/>
      <c r="DU19" s="812"/>
      <c r="DV19" s="807"/>
      <c r="DW19" s="808"/>
      <c r="DX19" s="808"/>
      <c r="DY19" s="808"/>
      <c r="DZ19" s="813"/>
      <c r="EA19" s="225"/>
    </row>
    <row r="20" spans="1:131" s="226" customFormat="1" ht="26.25" customHeight="1" x14ac:dyDescent="0.15">
      <c r="A20" s="229">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03"/>
      <c r="AL20" s="804"/>
      <c r="AM20" s="804"/>
      <c r="AN20" s="804"/>
      <c r="AO20" s="804"/>
      <c r="AP20" s="804"/>
      <c r="AQ20" s="804"/>
      <c r="AR20" s="804"/>
      <c r="AS20" s="804"/>
      <c r="AT20" s="804"/>
      <c r="AU20" s="805"/>
      <c r="AV20" s="805"/>
      <c r="AW20" s="805"/>
      <c r="AX20" s="805"/>
      <c r="AY20" s="806"/>
      <c r="AZ20" s="223"/>
      <c r="BA20" s="223"/>
      <c r="BB20" s="223"/>
      <c r="BC20" s="223"/>
      <c r="BD20" s="223"/>
      <c r="BE20" s="224"/>
      <c r="BF20" s="224"/>
      <c r="BG20" s="224"/>
      <c r="BH20" s="224"/>
      <c r="BI20" s="224"/>
      <c r="BJ20" s="224"/>
      <c r="BK20" s="224"/>
      <c r="BL20" s="224"/>
      <c r="BM20" s="224"/>
      <c r="BN20" s="224"/>
      <c r="BO20" s="224"/>
      <c r="BP20" s="224"/>
      <c r="BQ20" s="229">
        <v>14</v>
      </c>
      <c r="BR20" s="230"/>
      <c r="BS20" s="807"/>
      <c r="BT20" s="808"/>
      <c r="BU20" s="808"/>
      <c r="BV20" s="808"/>
      <c r="BW20" s="808"/>
      <c r="BX20" s="808"/>
      <c r="BY20" s="808"/>
      <c r="BZ20" s="808"/>
      <c r="CA20" s="808"/>
      <c r="CB20" s="808"/>
      <c r="CC20" s="808"/>
      <c r="CD20" s="808"/>
      <c r="CE20" s="808"/>
      <c r="CF20" s="808"/>
      <c r="CG20" s="809"/>
      <c r="CH20" s="810"/>
      <c r="CI20" s="811"/>
      <c r="CJ20" s="811"/>
      <c r="CK20" s="811"/>
      <c r="CL20" s="812"/>
      <c r="CM20" s="810"/>
      <c r="CN20" s="811"/>
      <c r="CO20" s="811"/>
      <c r="CP20" s="811"/>
      <c r="CQ20" s="812"/>
      <c r="CR20" s="810"/>
      <c r="CS20" s="811"/>
      <c r="CT20" s="811"/>
      <c r="CU20" s="811"/>
      <c r="CV20" s="812"/>
      <c r="CW20" s="810"/>
      <c r="CX20" s="811"/>
      <c r="CY20" s="811"/>
      <c r="CZ20" s="811"/>
      <c r="DA20" s="812"/>
      <c r="DB20" s="810"/>
      <c r="DC20" s="811"/>
      <c r="DD20" s="811"/>
      <c r="DE20" s="811"/>
      <c r="DF20" s="812"/>
      <c r="DG20" s="810"/>
      <c r="DH20" s="811"/>
      <c r="DI20" s="811"/>
      <c r="DJ20" s="811"/>
      <c r="DK20" s="812"/>
      <c r="DL20" s="810"/>
      <c r="DM20" s="811"/>
      <c r="DN20" s="811"/>
      <c r="DO20" s="811"/>
      <c r="DP20" s="812"/>
      <c r="DQ20" s="810"/>
      <c r="DR20" s="811"/>
      <c r="DS20" s="811"/>
      <c r="DT20" s="811"/>
      <c r="DU20" s="812"/>
      <c r="DV20" s="807"/>
      <c r="DW20" s="808"/>
      <c r="DX20" s="808"/>
      <c r="DY20" s="808"/>
      <c r="DZ20" s="813"/>
      <c r="EA20" s="225"/>
    </row>
    <row r="21" spans="1:131" s="226" customFormat="1" ht="26.25" customHeight="1" thickBot="1" x14ac:dyDescent="0.2">
      <c r="A21" s="229">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03"/>
      <c r="AL21" s="804"/>
      <c r="AM21" s="804"/>
      <c r="AN21" s="804"/>
      <c r="AO21" s="804"/>
      <c r="AP21" s="804"/>
      <c r="AQ21" s="804"/>
      <c r="AR21" s="804"/>
      <c r="AS21" s="804"/>
      <c r="AT21" s="804"/>
      <c r="AU21" s="805"/>
      <c r="AV21" s="805"/>
      <c r="AW21" s="805"/>
      <c r="AX21" s="805"/>
      <c r="AY21" s="806"/>
      <c r="AZ21" s="223"/>
      <c r="BA21" s="223"/>
      <c r="BB21" s="223"/>
      <c r="BC21" s="223"/>
      <c r="BD21" s="223"/>
      <c r="BE21" s="224"/>
      <c r="BF21" s="224"/>
      <c r="BG21" s="224"/>
      <c r="BH21" s="224"/>
      <c r="BI21" s="224"/>
      <c r="BJ21" s="224"/>
      <c r="BK21" s="224"/>
      <c r="BL21" s="224"/>
      <c r="BM21" s="224"/>
      <c r="BN21" s="224"/>
      <c r="BO21" s="224"/>
      <c r="BP21" s="224"/>
      <c r="BQ21" s="229">
        <v>15</v>
      </c>
      <c r="BR21" s="230"/>
      <c r="BS21" s="807"/>
      <c r="BT21" s="808"/>
      <c r="BU21" s="808"/>
      <c r="BV21" s="808"/>
      <c r="BW21" s="808"/>
      <c r="BX21" s="808"/>
      <c r="BY21" s="808"/>
      <c r="BZ21" s="808"/>
      <c r="CA21" s="808"/>
      <c r="CB21" s="808"/>
      <c r="CC21" s="808"/>
      <c r="CD21" s="808"/>
      <c r="CE21" s="808"/>
      <c r="CF21" s="808"/>
      <c r="CG21" s="809"/>
      <c r="CH21" s="810"/>
      <c r="CI21" s="811"/>
      <c r="CJ21" s="811"/>
      <c r="CK21" s="811"/>
      <c r="CL21" s="812"/>
      <c r="CM21" s="810"/>
      <c r="CN21" s="811"/>
      <c r="CO21" s="811"/>
      <c r="CP21" s="811"/>
      <c r="CQ21" s="812"/>
      <c r="CR21" s="810"/>
      <c r="CS21" s="811"/>
      <c r="CT21" s="811"/>
      <c r="CU21" s="811"/>
      <c r="CV21" s="812"/>
      <c r="CW21" s="810"/>
      <c r="CX21" s="811"/>
      <c r="CY21" s="811"/>
      <c r="CZ21" s="811"/>
      <c r="DA21" s="812"/>
      <c r="DB21" s="810"/>
      <c r="DC21" s="811"/>
      <c r="DD21" s="811"/>
      <c r="DE21" s="811"/>
      <c r="DF21" s="812"/>
      <c r="DG21" s="810"/>
      <c r="DH21" s="811"/>
      <c r="DI21" s="811"/>
      <c r="DJ21" s="811"/>
      <c r="DK21" s="812"/>
      <c r="DL21" s="810"/>
      <c r="DM21" s="811"/>
      <c r="DN21" s="811"/>
      <c r="DO21" s="811"/>
      <c r="DP21" s="812"/>
      <c r="DQ21" s="810"/>
      <c r="DR21" s="811"/>
      <c r="DS21" s="811"/>
      <c r="DT21" s="811"/>
      <c r="DU21" s="812"/>
      <c r="DV21" s="807"/>
      <c r="DW21" s="808"/>
      <c r="DX21" s="808"/>
      <c r="DY21" s="808"/>
      <c r="DZ21" s="813"/>
      <c r="EA21" s="225"/>
    </row>
    <row r="22" spans="1:131" s="226" customFormat="1" ht="26.25" customHeight="1" x14ac:dyDescent="0.15">
      <c r="A22" s="229">
        <v>16</v>
      </c>
      <c r="B22" s="814"/>
      <c r="C22" s="815"/>
      <c r="D22" s="815"/>
      <c r="E22" s="815"/>
      <c r="F22" s="815"/>
      <c r="G22" s="815"/>
      <c r="H22" s="815"/>
      <c r="I22" s="815"/>
      <c r="J22" s="815"/>
      <c r="K22" s="815"/>
      <c r="L22" s="815"/>
      <c r="M22" s="815"/>
      <c r="N22" s="815"/>
      <c r="O22" s="815"/>
      <c r="P22" s="816"/>
      <c r="Q22" s="833"/>
      <c r="R22" s="834"/>
      <c r="S22" s="834"/>
      <c r="T22" s="834"/>
      <c r="U22" s="834"/>
      <c r="V22" s="834"/>
      <c r="W22" s="834"/>
      <c r="X22" s="834"/>
      <c r="Y22" s="834"/>
      <c r="Z22" s="834"/>
      <c r="AA22" s="834"/>
      <c r="AB22" s="834"/>
      <c r="AC22" s="834"/>
      <c r="AD22" s="834"/>
      <c r="AE22" s="835"/>
      <c r="AF22" s="820"/>
      <c r="AG22" s="821"/>
      <c r="AH22" s="821"/>
      <c r="AI22" s="821"/>
      <c r="AJ22" s="822"/>
      <c r="AK22" s="836"/>
      <c r="AL22" s="837"/>
      <c r="AM22" s="837"/>
      <c r="AN22" s="837"/>
      <c r="AO22" s="837"/>
      <c r="AP22" s="837"/>
      <c r="AQ22" s="837"/>
      <c r="AR22" s="837"/>
      <c r="AS22" s="837"/>
      <c r="AT22" s="837"/>
      <c r="AU22" s="838"/>
      <c r="AV22" s="838"/>
      <c r="AW22" s="838"/>
      <c r="AX22" s="838"/>
      <c r="AY22" s="839"/>
      <c r="AZ22" s="840" t="s">
        <v>389</v>
      </c>
      <c r="BA22" s="840"/>
      <c r="BB22" s="840"/>
      <c r="BC22" s="840"/>
      <c r="BD22" s="841"/>
      <c r="BE22" s="224"/>
      <c r="BF22" s="224"/>
      <c r="BG22" s="224"/>
      <c r="BH22" s="224"/>
      <c r="BI22" s="224"/>
      <c r="BJ22" s="224"/>
      <c r="BK22" s="224"/>
      <c r="BL22" s="224"/>
      <c r="BM22" s="224"/>
      <c r="BN22" s="224"/>
      <c r="BO22" s="224"/>
      <c r="BP22" s="224"/>
      <c r="BQ22" s="229">
        <v>16</v>
      </c>
      <c r="BR22" s="230"/>
      <c r="BS22" s="807"/>
      <c r="BT22" s="808"/>
      <c r="BU22" s="808"/>
      <c r="BV22" s="808"/>
      <c r="BW22" s="808"/>
      <c r="BX22" s="808"/>
      <c r="BY22" s="808"/>
      <c r="BZ22" s="808"/>
      <c r="CA22" s="808"/>
      <c r="CB22" s="808"/>
      <c r="CC22" s="808"/>
      <c r="CD22" s="808"/>
      <c r="CE22" s="808"/>
      <c r="CF22" s="808"/>
      <c r="CG22" s="809"/>
      <c r="CH22" s="810"/>
      <c r="CI22" s="811"/>
      <c r="CJ22" s="811"/>
      <c r="CK22" s="811"/>
      <c r="CL22" s="812"/>
      <c r="CM22" s="810"/>
      <c r="CN22" s="811"/>
      <c r="CO22" s="811"/>
      <c r="CP22" s="811"/>
      <c r="CQ22" s="812"/>
      <c r="CR22" s="810"/>
      <c r="CS22" s="811"/>
      <c r="CT22" s="811"/>
      <c r="CU22" s="811"/>
      <c r="CV22" s="812"/>
      <c r="CW22" s="810"/>
      <c r="CX22" s="811"/>
      <c r="CY22" s="811"/>
      <c r="CZ22" s="811"/>
      <c r="DA22" s="812"/>
      <c r="DB22" s="810"/>
      <c r="DC22" s="811"/>
      <c r="DD22" s="811"/>
      <c r="DE22" s="811"/>
      <c r="DF22" s="812"/>
      <c r="DG22" s="810"/>
      <c r="DH22" s="811"/>
      <c r="DI22" s="811"/>
      <c r="DJ22" s="811"/>
      <c r="DK22" s="812"/>
      <c r="DL22" s="810"/>
      <c r="DM22" s="811"/>
      <c r="DN22" s="811"/>
      <c r="DO22" s="811"/>
      <c r="DP22" s="812"/>
      <c r="DQ22" s="810"/>
      <c r="DR22" s="811"/>
      <c r="DS22" s="811"/>
      <c r="DT22" s="811"/>
      <c r="DU22" s="812"/>
      <c r="DV22" s="807"/>
      <c r="DW22" s="808"/>
      <c r="DX22" s="808"/>
      <c r="DY22" s="808"/>
      <c r="DZ22" s="813"/>
      <c r="EA22" s="225"/>
    </row>
    <row r="23" spans="1:131" s="226" customFormat="1" ht="26.25" customHeight="1" thickBot="1" x14ac:dyDescent="0.2">
      <c r="A23" s="231" t="s">
        <v>390</v>
      </c>
      <c r="B23" s="823" t="s">
        <v>391</v>
      </c>
      <c r="C23" s="824"/>
      <c r="D23" s="824"/>
      <c r="E23" s="824"/>
      <c r="F23" s="824"/>
      <c r="G23" s="824"/>
      <c r="H23" s="824"/>
      <c r="I23" s="824"/>
      <c r="J23" s="824"/>
      <c r="K23" s="824"/>
      <c r="L23" s="824"/>
      <c r="M23" s="824"/>
      <c r="N23" s="824"/>
      <c r="O23" s="824"/>
      <c r="P23" s="825"/>
      <c r="Q23" s="826">
        <v>4523</v>
      </c>
      <c r="R23" s="827"/>
      <c r="S23" s="827"/>
      <c r="T23" s="827"/>
      <c r="U23" s="827"/>
      <c r="V23" s="827">
        <v>4431</v>
      </c>
      <c r="W23" s="827"/>
      <c r="X23" s="827"/>
      <c r="Y23" s="827"/>
      <c r="Z23" s="827"/>
      <c r="AA23" s="827">
        <v>92</v>
      </c>
      <c r="AB23" s="827"/>
      <c r="AC23" s="827"/>
      <c r="AD23" s="827"/>
      <c r="AE23" s="828"/>
      <c r="AF23" s="829">
        <v>67</v>
      </c>
      <c r="AG23" s="827"/>
      <c r="AH23" s="827"/>
      <c r="AI23" s="827"/>
      <c r="AJ23" s="830"/>
      <c r="AK23" s="831"/>
      <c r="AL23" s="832"/>
      <c r="AM23" s="832"/>
      <c r="AN23" s="832"/>
      <c r="AO23" s="832"/>
      <c r="AP23" s="827">
        <v>3821</v>
      </c>
      <c r="AQ23" s="827"/>
      <c r="AR23" s="827"/>
      <c r="AS23" s="827"/>
      <c r="AT23" s="827"/>
      <c r="AU23" s="843"/>
      <c r="AV23" s="843"/>
      <c r="AW23" s="843"/>
      <c r="AX23" s="843"/>
      <c r="AY23" s="844"/>
      <c r="AZ23" s="845" t="s">
        <v>127</v>
      </c>
      <c r="BA23" s="846"/>
      <c r="BB23" s="846"/>
      <c r="BC23" s="846"/>
      <c r="BD23" s="847"/>
      <c r="BE23" s="224"/>
      <c r="BF23" s="224"/>
      <c r="BG23" s="224"/>
      <c r="BH23" s="224"/>
      <c r="BI23" s="224"/>
      <c r="BJ23" s="224"/>
      <c r="BK23" s="224"/>
      <c r="BL23" s="224"/>
      <c r="BM23" s="224"/>
      <c r="BN23" s="224"/>
      <c r="BO23" s="224"/>
      <c r="BP23" s="224"/>
      <c r="BQ23" s="229">
        <v>17</v>
      </c>
      <c r="BR23" s="230"/>
      <c r="BS23" s="807"/>
      <c r="BT23" s="808"/>
      <c r="BU23" s="808"/>
      <c r="BV23" s="808"/>
      <c r="BW23" s="808"/>
      <c r="BX23" s="808"/>
      <c r="BY23" s="808"/>
      <c r="BZ23" s="808"/>
      <c r="CA23" s="808"/>
      <c r="CB23" s="808"/>
      <c r="CC23" s="808"/>
      <c r="CD23" s="808"/>
      <c r="CE23" s="808"/>
      <c r="CF23" s="808"/>
      <c r="CG23" s="809"/>
      <c r="CH23" s="810"/>
      <c r="CI23" s="811"/>
      <c r="CJ23" s="811"/>
      <c r="CK23" s="811"/>
      <c r="CL23" s="812"/>
      <c r="CM23" s="810"/>
      <c r="CN23" s="811"/>
      <c r="CO23" s="811"/>
      <c r="CP23" s="811"/>
      <c r="CQ23" s="812"/>
      <c r="CR23" s="810"/>
      <c r="CS23" s="811"/>
      <c r="CT23" s="811"/>
      <c r="CU23" s="811"/>
      <c r="CV23" s="812"/>
      <c r="CW23" s="810"/>
      <c r="CX23" s="811"/>
      <c r="CY23" s="811"/>
      <c r="CZ23" s="811"/>
      <c r="DA23" s="812"/>
      <c r="DB23" s="810"/>
      <c r="DC23" s="811"/>
      <c r="DD23" s="811"/>
      <c r="DE23" s="811"/>
      <c r="DF23" s="812"/>
      <c r="DG23" s="810"/>
      <c r="DH23" s="811"/>
      <c r="DI23" s="811"/>
      <c r="DJ23" s="811"/>
      <c r="DK23" s="812"/>
      <c r="DL23" s="810"/>
      <c r="DM23" s="811"/>
      <c r="DN23" s="811"/>
      <c r="DO23" s="811"/>
      <c r="DP23" s="812"/>
      <c r="DQ23" s="810"/>
      <c r="DR23" s="811"/>
      <c r="DS23" s="811"/>
      <c r="DT23" s="811"/>
      <c r="DU23" s="812"/>
      <c r="DV23" s="807"/>
      <c r="DW23" s="808"/>
      <c r="DX23" s="808"/>
      <c r="DY23" s="808"/>
      <c r="DZ23" s="813"/>
      <c r="EA23" s="225"/>
    </row>
    <row r="24" spans="1:131" s="226" customFormat="1" ht="26.25" customHeight="1" x14ac:dyDescent="0.15">
      <c r="A24" s="842" t="s">
        <v>392</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223"/>
      <c r="BA24" s="223"/>
      <c r="BB24" s="223"/>
      <c r="BC24" s="223"/>
      <c r="BD24" s="223"/>
      <c r="BE24" s="224"/>
      <c r="BF24" s="224"/>
      <c r="BG24" s="224"/>
      <c r="BH24" s="224"/>
      <c r="BI24" s="224"/>
      <c r="BJ24" s="224"/>
      <c r="BK24" s="224"/>
      <c r="BL24" s="224"/>
      <c r="BM24" s="224"/>
      <c r="BN24" s="224"/>
      <c r="BO24" s="224"/>
      <c r="BP24" s="224"/>
      <c r="BQ24" s="229">
        <v>18</v>
      </c>
      <c r="BR24" s="230"/>
      <c r="BS24" s="807"/>
      <c r="BT24" s="808"/>
      <c r="BU24" s="808"/>
      <c r="BV24" s="808"/>
      <c r="BW24" s="808"/>
      <c r="BX24" s="808"/>
      <c r="BY24" s="808"/>
      <c r="BZ24" s="808"/>
      <c r="CA24" s="808"/>
      <c r="CB24" s="808"/>
      <c r="CC24" s="808"/>
      <c r="CD24" s="808"/>
      <c r="CE24" s="808"/>
      <c r="CF24" s="808"/>
      <c r="CG24" s="809"/>
      <c r="CH24" s="810"/>
      <c r="CI24" s="811"/>
      <c r="CJ24" s="811"/>
      <c r="CK24" s="811"/>
      <c r="CL24" s="812"/>
      <c r="CM24" s="810"/>
      <c r="CN24" s="811"/>
      <c r="CO24" s="811"/>
      <c r="CP24" s="811"/>
      <c r="CQ24" s="812"/>
      <c r="CR24" s="810"/>
      <c r="CS24" s="811"/>
      <c r="CT24" s="811"/>
      <c r="CU24" s="811"/>
      <c r="CV24" s="812"/>
      <c r="CW24" s="810"/>
      <c r="CX24" s="811"/>
      <c r="CY24" s="811"/>
      <c r="CZ24" s="811"/>
      <c r="DA24" s="812"/>
      <c r="DB24" s="810"/>
      <c r="DC24" s="811"/>
      <c r="DD24" s="811"/>
      <c r="DE24" s="811"/>
      <c r="DF24" s="812"/>
      <c r="DG24" s="810"/>
      <c r="DH24" s="811"/>
      <c r="DI24" s="811"/>
      <c r="DJ24" s="811"/>
      <c r="DK24" s="812"/>
      <c r="DL24" s="810"/>
      <c r="DM24" s="811"/>
      <c r="DN24" s="811"/>
      <c r="DO24" s="811"/>
      <c r="DP24" s="812"/>
      <c r="DQ24" s="810"/>
      <c r="DR24" s="811"/>
      <c r="DS24" s="811"/>
      <c r="DT24" s="811"/>
      <c r="DU24" s="812"/>
      <c r="DV24" s="807"/>
      <c r="DW24" s="808"/>
      <c r="DX24" s="808"/>
      <c r="DY24" s="808"/>
      <c r="DZ24" s="813"/>
      <c r="EA24" s="225"/>
    </row>
    <row r="25" spans="1:131" ht="26.25" customHeight="1" thickBot="1" x14ac:dyDescent="0.2">
      <c r="A25" s="759" t="s">
        <v>393</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23"/>
      <c r="BK25" s="223"/>
      <c r="BL25" s="223"/>
      <c r="BM25" s="223"/>
      <c r="BN25" s="223"/>
      <c r="BO25" s="232"/>
      <c r="BP25" s="232"/>
      <c r="BQ25" s="229">
        <v>19</v>
      </c>
      <c r="BR25" s="230"/>
      <c r="BS25" s="807"/>
      <c r="BT25" s="808"/>
      <c r="BU25" s="808"/>
      <c r="BV25" s="808"/>
      <c r="BW25" s="808"/>
      <c r="BX25" s="808"/>
      <c r="BY25" s="808"/>
      <c r="BZ25" s="808"/>
      <c r="CA25" s="808"/>
      <c r="CB25" s="808"/>
      <c r="CC25" s="808"/>
      <c r="CD25" s="808"/>
      <c r="CE25" s="808"/>
      <c r="CF25" s="808"/>
      <c r="CG25" s="809"/>
      <c r="CH25" s="810"/>
      <c r="CI25" s="811"/>
      <c r="CJ25" s="811"/>
      <c r="CK25" s="811"/>
      <c r="CL25" s="812"/>
      <c r="CM25" s="810"/>
      <c r="CN25" s="811"/>
      <c r="CO25" s="811"/>
      <c r="CP25" s="811"/>
      <c r="CQ25" s="812"/>
      <c r="CR25" s="810"/>
      <c r="CS25" s="811"/>
      <c r="CT25" s="811"/>
      <c r="CU25" s="811"/>
      <c r="CV25" s="812"/>
      <c r="CW25" s="810"/>
      <c r="CX25" s="811"/>
      <c r="CY25" s="811"/>
      <c r="CZ25" s="811"/>
      <c r="DA25" s="812"/>
      <c r="DB25" s="810"/>
      <c r="DC25" s="811"/>
      <c r="DD25" s="811"/>
      <c r="DE25" s="811"/>
      <c r="DF25" s="812"/>
      <c r="DG25" s="810"/>
      <c r="DH25" s="811"/>
      <c r="DI25" s="811"/>
      <c r="DJ25" s="811"/>
      <c r="DK25" s="812"/>
      <c r="DL25" s="810"/>
      <c r="DM25" s="811"/>
      <c r="DN25" s="811"/>
      <c r="DO25" s="811"/>
      <c r="DP25" s="812"/>
      <c r="DQ25" s="810"/>
      <c r="DR25" s="811"/>
      <c r="DS25" s="811"/>
      <c r="DT25" s="811"/>
      <c r="DU25" s="812"/>
      <c r="DV25" s="807"/>
      <c r="DW25" s="808"/>
      <c r="DX25" s="808"/>
      <c r="DY25" s="808"/>
      <c r="DZ25" s="813"/>
      <c r="EA25" s="221"/>
    </row>
    <row r="26" spans="1:131" ht="26.25" customHeight="1" x14ac:dyDescent="0.15">
      <c r="A26" s="761" t="s">
        <v>371</v>
      </c>
      <c r="B26" s="762"/>
      <c r="C26" s="762"/>
      <c r="D26" s="762"/>
      <c r="E26" s="762"/>
      <c r="F26" s="762"/>
      <c r="G26" s="762"/>
      <c r="H26" s="762"/>
      <c r="I26" s="762"/>
      <c r="J26" s="762"/>
      <c r="K26" s="762"/>
      <c r="L26" s="762"/>
      <c r="M26" s="762"/>
      <c r="N26" s="762"/>
      <c r="O26" s="762"/>
      <c r="P26" s="763"/>
      <c r="Q26" s="767" t="s">
        <v>394</v>
      </c>
      <c r="R26" s="768"/>
      <c r="S26" s="768"/>
      <c r="T26" s="768"/>
      <c r="U26" s="769"/>
      <c r="V26" s="767" t="s">
        <v>395</v>
      </c>
      <c r="W26" s="768"/>
      <c r="X26" s="768"/>
      <c r="Y26" s="768"/>
      <c r="Z26" s="769"/>
      <c r="AA26" s="767" t="s">
        <v>396</v>
      </c>
      <c r="AB26" s="768"/>
      <c r="AC26" s="768"/>
      <c r="AD26" s="768"/>
      <c r="AE26" s="768"/>
      <c r="AF26" s="848" t="s">
        <v>397</v>
      </c>
      <c r="AG26" s="849"/>
      <c r="AH26" s="849"/>
      <c r="AI26" s="849"/>
      <c r="AJ26" s="850"/>
      <c r="AK26" s="768" t="s">
        <v>398</v>
      </c>
      <c r="AL26" s="768"/>
      <c r="AM26" s="768"/>
      <c r="AN26" s="768"/>
      <c r="AO26" s="769"/>
      <c r="AP26" s="767" t="s">
        <v>399</v>
      </c>
      <c r="AQ26" s="768"/>
      <c r="AR26" s="768"/>
      <c r="AS26" s="768"/>
      <c r="AT26" s="769"/>
      <c r="AU26" s="767" t="s">
        <v>400</v>
      </c>
      <c r="AV26" s="768"/>
      <c r="AW26" s="768"/>
      <c r="AX26" s="768"/>
      <c r="AY26" s="769"/>
      <c r="AZ26" s="767" t="s">
        <v>401</v>
      </c>
      <c r="BA26" s="768"/>
      <c r="BB26" s="768"/>
      <c r="BC26" s="768"/>
      <c r="BD26" s="769"/>
      <c r="BE26" s="767" t="s">
        <v>378</v>
      </c>
      <c r="BF26" s="768"/>
      <c r="BG26" s="768"/>
      <c r="BH26" s="768"/>
      <c r="BI26" s="774"/>
      <c r="BJ26" s="223"/>
      <c r="BK26" s="223"/>
      <c r="BL26" s="223"/>
      <c r="BM26" s="223"/>
      <c r="BN26" s="223"/>
      <c r="BO26" s="232"/>
      <c r="BP26" s="232"/>
      <c r="BQ26" s="229">
        <v>20</v>
      </c>
      <c r="BR26" s="230"/>
      <c r="BS26" s="807"/>
      <c r="BT26" s="808"/>
      <c r="BU26" s="808"/>
      <c r="BV26" s="808"/>
      <c r="BW26" s="808"/>
      <c r="BX26" s="808"/>
      <c r="BY26" s="808"/>
      <c r="BZ26" s="808"/>
      <c r="CA26" s="808"/>
      <c r="CB26" s="808"/>
      <c r="CC26" s="808"/>
      <c r="CD26" s="808"/>
      <c r="CE26" s="808"/>
      <c r="CF26" s="808"/>
      <c r="CG26" s="809"/>
      <c r="CH26" s="810"/>
      <c r="CI26" s="811"/>
      <c r="CJ26" s="811"/>
      <c r="CK26" s="811"/>
      <c r="CL26" s="812"/>
      <c r="CM26" s="810"/>
      <c r="CN26" s="811"/>
      <c r="CO26" s="811"/>
      <c r="CP26" s="811"/>
      <c r="CQ26" s="812"/>
      <c r="CR26" s="810"/>
      <c r="CS26" s="811"/>
      <c r="CT26" s="811"/>
      <c r="CU26" s="811"/>
      <c r="CV26" s="812"/>
      <c r="CW26" s="810"/>
      <c r="CX26" s="811"/>
      <c r="CY26" s="811"/>
      <c r="CZ26" s="811"/>
      <c r="DA26" s="812"/>
      <c r="DB26" s="810"/>
      <c r="DC26" s="811"/>
      <c r="DD26" s="811"/>
      <c r="DE26" s="811"/>
      <c r="DF26" s="812"/>
      <c r="DG26" s="810"/>
      <c r="DH26" s="811"/>
      <c r="DI26" s="811"/>
      <c r="DJ26" s="811"/>
      <c r="DK26" s="812"/>
      <c r="DL26" s="810"/>
      <c r="DM26" s="811"/>
      <c r="DN26" s="811"/>
      <c r="DO26" s="811"/>
      <c r="DP26" s="812"/>
      <c r="DQ26" s="810"/>
      <c r="DR26" s="811"/>
      <c r="DS26" s="811"/>
      <c r="DT26" s="811"/>
      <c r="DU26" s="812"/>
      <c r="DV26" s="807"/>
      <c r="DW26" s="808"/>
      <c r="DX26" s="808"/>
      <c r="DY26" s="808"/>
      <c r="DZ26" s="813"/>
      <c r="EA26" s="221"/>
    </row>
    <row r="27" spans="1:131" ht="26.25" customHeight="1" thickBot="1" x14ac:dyDescent="0.2">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51"/>
      <c r="AG27" s="852"/>
      <c r="AH27" s="852"/>
      <c r="AI27" s="852"/>
      <c r="AJ27" s="853"/>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76"/>
      <c r="BJ27" s="223"/>
      <c r="BK27" s="223"/>
      <c r="BL27" s="223"/>
      <c r="BM27" s="223"/>
      <c r="BN27" s="223"/>
      <c r="BO27" s="232"/>
      <c r="BP27" s="232"/>
      <c r="BQ27" s="229">
        <v>21</v>
      </c>
      <c r="BR27" s="230"/>
      <c r="BS27" s="807"/>
      <c r="BT27" s="808"/>
      <c r="BU27" s="808"/>
      <c r="BV27" s="808"/>
      <c r="BW27" s="808"/>
      <c r="BX27" s="808"/>
      <c r="BY27" s="808"/>
      <c r="BZ27" s="808"/>
      <c r="CA27" s="808"/>
      <c r="CB27" s="808"/>
      <c r="CC27" s="808"/>
      <c r="CD27" s="808"/>
      <c r="CE27" s="808"/>
      <c r="CF27" s="808"/>
      <c r="CG27" s="809"/>
      <c r="CH27" s="810"/>
      <c r="CI27" s="811"/>
      <c r="CJ27" s="811"/>
      <c r="CK27" s="811"/>
      <c r="CL27" s="812"/>
      <c r="CM27" s="810"/>
      <c r="CN27" s="811"/>
      <c r="CO27" s="811"/>
      <c r="CP27" s="811"/>
      <c r="CQ27" s="812"/>
      <c r="CR27" s="810"/>
      <c r="CS27" s="811"/>
      <c r="CT27" s="811"/>
      <c r="CU27" s="811"/>
      <c r="CV27" s="812"/>
      <c r="CW27" s="810"/>
      <c r="CX27" s="811"/>
      <c r="CY27" s="811"/>
      <c r="CZ27" s="811"/>
      <c r="DA27" s="812"/>
      <c r="DB27" s="810"/>
      <c r="DC27" s="811"/>
      <c r="DD27" s="811"/>
      <c r="DE27" s="811"/>
      <c r="DF27" s="812"/>
      <c r="DG27" s="810"/>
      <c r="DH27" s="811"/>
      <c r="DI27" s="811"/>
      <c r="DJ27" s="811"/>
      <c r="DK27" s="812"/>
      <c r="DL27" s="810"/>
      <c r="DM27" s="811"/>
      <c r="DN27" s="811"/>
      <c r="DO27" s="811"/>
      <c r="DP27" s="812"/>
      <c r="DQ27" s="810"/>
      <c r="DR27" s="811"/>
      <c r="DS27" s="811"/>
      <c r="DT27" s="811"/>
      <c r="DU27" s="812"/>
      <c r="DV27" s="807"/>
      <c r="DW27" s="808"/>
      <c r="DX27" s="808"/>
      <c r="DY27" s="808"/>
      <c r="DZ27" s="813"/>
      <c r="EA27" s="221"/>
    </row>
    <row r="28" spans="1:131" ht="26.25" customHeight="1" thickTop="1" x14ac:dyDescent="0.15">
      <c r="A28" s="233">
        <v>1</v>
      </c>
      <c r="B28" s="783" t="s">
        <v>402</v>
      </c>
      <c r="C28" s="784"/>
      <c r="D28" s="784"/>
      <c r="E28" s="784"/>
      <c r="F28" s="784"/>
      <c r="G28" s="784"/>
      <c r="H28" s="784"/>
      <c r="I28" s="784"/>
      <c r="J28" s="784"/>
      <c r="K28" s="784"/>
      <c r="L28" s="784"/>
      <c r="M28" s="784"/>
      <c r="N28" s="784"/>
      <c r="O28" s="784"/>
      <c r="P28" s="785"/>
      <c r="Q28" s="856">
        <v>181</v>
      </c>
      <c r="R28" s="857"/>
      <c r="S28" s="857"/>
      <c r="T28" s="857"/>
      <c r="U28" s="857"/>
      <c r="V28" s="857">
        <v>179</v>
      </c>
      <c r="W28" s="857"/>
      <c r="X28" s="857"/>
      <c r="Y28" s="857"/>
      <c r="Z28" s="857"/>
      <c r="AA28" s="857">
        <v>2</v>
      </c>
      <c r="AB28" s="857"/>
      <c r="AC28" s="857"/>
      <c r="AD28" s="857"/>
      <c r="AE28" s="858"/>
      <c r="AF28" s="859">
        <v>2</v>
      </c>
      <c r="AG28" s="857"/>
      <c r="AH28" s="857"/>
      <c r="AI28" s="857"/>
      <c r="AJ28" s="860"/>
      <c r="AK28" s="861">
        <v>47</v>
      </c>
      <c r="AL28" s="862"/>
      <c r="AM28" s="862"/>
      <c r="AN28" s="862"/>
      <c r="AO28" s="862"/>
      <c r="AP28" s="862" t="s">
        <v>567</v>
      </c>
      <c r="AQ28" s="862"/>
      <c r="AR28" s="862"/>
      <c r="AS28" s="862"/>
      <c r="AT28" s="862"/>
      <c r="AU28" s="862" t="s">
        <v>567</v>
      </c>
      <c r="AV28" s="862"/>
      <c r="AW28" s="862"/>
      <c r="AX28" s="862"/>
      <c r="AY28" s="862"/>
      <c r="AZ28" s="863" t="s">
        <v>567</v>
      </c>
      <c r="BA28" s="863"/>
      <c r="BB28" s="863"/>
      <c r="BC28" s="863"/>
      <c r="BD28" s="863"/>
      <c r="BE28" s="854"/>
      <c r="BF28" s="854"/>
      <c r="BG28" s="854"/>
      <c r="BH28" s="854"/>
      <c r="BI28" s="855"/>
      <c r="BJ28" s="223"/>
      <c r="BK28" s="223"/>
      <c r="BL28" s="223"/>
      <c r="BM28" s="223"/>
      <c r="BN28" s="223"/>
      <c r="BO28" s="232"/>
      <c r="BP28" s="232"/>
      <c r="BQ28" s="229">
        <v>22</v>
      </c>
      <c r="BR28" s="230"/>
      <c r="BS28" s="807"/>
      <c r="BT28" s="808"/>
      <c r="BU28" s="808"/>
      <c r="BV28" s="808"/>
      <c r="BW28" s="808"/>
      <c r="BX28" s="808"/>
      <c r="BY28" s="808"/>
      <c r="BZ28" s="808"/>
      <c r="CA28" s="808"/>
      <c r="CB28" s="808"/>
      <c r="CC28" s="808"/>
      <c r="CD28" s="808"/>
      <c r="CE28" s="808"/>
      <c r="CF28" s="808"/>
      <c r="CG28" s="809"/>
      <c r="CH28" s="810"/>
      <c r="CI28" s="811"/>
      <c r="CJ28" s="811"/>
      <c r="CK28" s="811"/>
      <c r="CL28" s="812"/>
      <c r="CM28" s="810"/>
      <c r="CN28" s="811"/>
      <c r="CO28" s="811"/>
      <c r="CP28" s="811"/>
      <c r="CQ28" s="812"/>
      <c r="CR28" s="810"/>
      <c r="CS28" s="811"/>
      <c r="CT28" s="811"/>
      <c r="CU28" s="811"/>
      <c r="CV28" s="812"/>
      <c r="CW28" s="810"/>
      <c r="CX28" s="811"/>
      <c r="CY28" s="811"/>
      <c r="CZ28" s="811"/>
      <c r="DA28" s="812"/>
      <c r="DB28" s="810"/>
      <c r="DC28" s="811"/>
      <c r="DD28" s="811"/>
      <c r="DE28" s="811"/>
      <c r="DF28" s="812"/>
      <c r="DG28" s="810"/>
      <c r="DH28" s="811"/>
      <c r="DI28" s="811"/>
      <c r="DJ28" s="811"/>
      <c r="DK28" s="812"/>
      <c r="DL28" s="810"/>
      <c r="DM28" s="811"/>
      <c r="DN28" s="811"/>
      <c r="DO28" s="811"/>
      <c r="DP28" s="812"/>
      <c r="DQ28" s="810"/>
      <c r="DR28" s="811"/>
      <c r="DS28" s="811"/>
      <c r="DT28" s="811"/>
      <c r="DU28" s="812"/>
      <c r="DV28" s="807"/>
      <c r="DW28" s="808"/>
      <c r="DX28" s="808"/>
      <c r="DY28" s="808"/>
      <c r="DZ28" s="813"/>
      <c r="EA28" s="221"/>
    </row>
    <row r="29" spans="1:131" ht="26.25" customHeight="1" x14ac:dyDescent="0.15">
      <c r="A29" s="233">
        <v>2</v>
      </c>
      <c r="B29" s="814" t="s">
        <v>403</v>
      </c>
      <c r="C29" s="815"/>
      <c r="D29" s="815"/>
      <c r="E29" s="815"/>
      <c r="F29" s="815"/>
      <c r="G29" s="815"/>
      <c r="H29" s="815"/>
      <c r="I29" s="815"/>
      <c r="J29" s="815"/>
      <c r="K29" s="815"/>
      <c r="L29" s="815"/>
      <c r="M29" s="815"/>
      <c r="N29" s="815"/>
      <c r="O29" s="815"/>
      <c r="P29" s="816"/>
      <c r="Q29" s="817">
        <v>58</v>
      </c>
      <c r="R29" s="818"/>
      <c r="S29" s="818"/>
      <c r="T29" s="818"/>
      <c r="U29" s="818"/>
      <c r="V29" s="818">
        <v>58</v>
      </c>
      <c r="W29" s="818"/>
      <c r="X29" s="818"/>
      <c r="Y29" s="818"/>
      <c r="Z29" s="818"/>
      <c r="AA29" s="818">
        <v>0</v>
      </c>
      <c r="AB29" s="818"/>
      <c r="AC29" s="818"/>
      <c r="AD29" s="818"/>
      <c r="AE29" s="819"/>
      <c r="AF29" s="820">
        <v>0</v>
      </c>
      <c r="AG29" s="821"/>
      <c r="AH29" s="821"/>
      <c r="AI29" s="821"/>
      <c r="AJ29" s="822"/>
      <c r="AK29" s="868">
        <v>32</v>
      </c>
      <c r="AL29" s="864"/>
      <c r="AM29" s="864"/>
      <c r="AN29" s="864"/>
      <c r="AO29" s="864"/>
      <c r="AP29" s="864" t="s">
        <v>567</v>
      </c>
      <c r="AQ29" s="864"/>
      <c r="AR29" s="864"/>
      <c r="AS29" s="864"/>
      <c r="AT29" s="864"/>
      <c r="AU29" s="864" t="s">
        <v>567</v>
      </c>
      <c r="AV29" s="864"/>
      <c r="AW29" s="864"/>
      <c r="AX29" s="864"/>
      <c r="AY29" s="864"/>
      <c r="AZ29" s="865" t="s">
        <v>567</v>
      </c>
      <c r="BA29" s="865"/>
      <c r="BB29" s="865"/>
      <c r="BC29" s="865"/>
      <c r="BD29" s="865"/>
      <c r="BE29" s="866"/>
      <c r="BF29" s="866"/>
      <c r="BG29" s="866"/>
      <c r="BH29" s="866"/>
      <c r="BI29" s="867"/>
      <c r="BJ29" s="223"/>
      <c r="BK29" s="223"/>
      <c r="BL29" s="223"/>
      <c r="BM29" s="223"/>
      <c r="BN29" s="223"/>
      <c r="BO29" s="232"/>
      <c r="BP29" s="232"/>
      <c r="BQ29" s="229">
        <v>23</v>
      </c>
      <c r="BR29" s="230"/>
      <c r="BS29" s="807"/>
      <c r="BT29" s="808"/>
      <c r="BU29" s="808"/>
      <c r="BV29" s="808"/>
      <c r="BW29" s="808"/>
      <c r="BX29" s="808"/>
      <c r="BY29" s="808"/>
      <c r="BZ29" s="808"/>
      <c r="CA29" s="808"/>
      <c r="CB29" s="808"/>
      <c r="CC29" s="808"/>
      <c r="CD29" s="808"/>
      <c r="CE29" s="808"/>
      <c r="CF29" s="808"/>
      <c r="CG29" s="809"/>
      <c r="CH29" s="810"/>
      <c r="CI29" s="811"/>
      <c r="CJ29" s="811"/>
      <c r="CK29" s="811"/>
      <c r="CL29" s="812"/>
      <c r="CM29" s="810"/>
      <c r="CN29" s="811"/>
      <c r="CO29" s="811"/>
      <c r="CP29" s="811"/>
      <c r="CQ29" s="812"/>
      <c r="CR29" s="810"/>
      <c r="CS29" s="811"/>
      <c r="CT29" s="811"/>
      <c r="CU29" s="811"/>
      <c r="CV29" s="812"/>
      <c r="CW29" s="810"/>
      <c r="CX29" s="811"/>
      <c r="CY29" s="811"/>
      <c r="CZ29" s="811"/>
      <c r="DA29" s="812"/>
      <c r="DB29" s="810"/>
      <c r="DC29" s="811"/>
      <c r="DD29" s="811"/>
      <c r="DE29" s="811"/>
      <c r="DF29" s="812"/>
      <c r="DG29" s="810"/>
      <c r="DH29" s="811"/>
      <c r="DI29" s="811"/>
      <c r="DJ29" s="811"/>
      <c r="DK29" s="812"/>
      <c r="DL29" s="810"/>
      <c r="DM29" s="811"/>
      <c r="DN29" s="811"/>
      <c r="DO29" s="811"/>
      <c r="DP29" s="812"/>
      <c r="DQ29" s="810"/>
      <c r="DR29" s="811"/>
      <c r="DS29" s="811"/>
      <c r="DT29" s="811"/>
      <c r="DU29" s="812"/>
      <c r="DV29" s="807"/>
      <c r="DW29" s="808"/>
      <c r="DX29" s="808"/>
      <c r="DY29" s="808"/>
      <c r="DZ29" s="813"/>
      <c r="EA29" s="221"/>
    </row>
    <row r="30" spans="1:131" ht="26.25" customHeight="1" x14ac:dyDescent="0.15">
      <c r="A30" s="233">
        <v>3</v>
      </c>
      <c r="B30" s="814" t="s">
        <v>404</v>
      </c>
      <c r="C30" s="815"/>
      <c r="D30" s="815"/>
      <c r="E30" s="815"/>
      <c r="F30" s="815"/>
      <c r="G30" s="815"/>
      <c r="H30" s="815"/>
      <c r="I30" s="815"/>
      <c r="J30" s="815"/>
      <c r="K30" s="815"/>
      <c r="L30" s="815"/>
      <c r="M30" s="815"/>
      <c r="N30" s="815"/>
      <c r="O30" s="815"/>
      <c r="P30" s="816"/>
      <c r="Q30" s="817">
        <v>48</v>
      </c>
      <c r="R30" s="818"/>
      <c r="S30" s="818"/>
      <c r="T30" s="818"/>
      <c r="U30" s="818"/>
      <c r="V30" s="818">
        <v>46</v>
      </c>
      <c r="W30" s="818"/>
      <c r="X30" s="818"/>
      <c r="Y30" s="818"/>
      <c r="Z30" s="818"/>
      <c r="AA30" s="818">
        <v>2</v>
      </c>
      <c r="AB30" s="818"/>
      <c r="AC30" s="818"/>
      <c r="AD30" s="818"/>
      <c r="AE30" s="819"/>
      <c r="AF30" s="820">
        <v>2</v>
      </c>
      <c r="AG30" s="821"/>
      <c r="AH30" s="821"/>
      <c r="AI30" s="821"/>
      <c r="AJ30" s="822"/>
      <c r="AK30" s="868">
        <v>14</v>
      </c>
      <c r="AL30" s="864"/>
      <c r="AM30" s="864"/>
      <c r="AN30" s="864"/>
      <c r="AO30" s="864"/>
      <c r="AP30" s="864">
        <v>14</v>
      </c>
      <c r="AQ30" s="864"/>
      <c r="AR30" s="864"/>
      <c r="AS30" s="864"/>
      <c r="AT30" s="864"/>
      <c r="AU30" s="864">
        <v>14</v>
      </c>
      <c r="AV30" s="864"/>
      <c r="AW30" s="864"/>
      <c r="AX30" s="864"/>
      <c r="AY30" s="864"/>
      <c r="AZ30" s="865" t="s">
        <v>567</v>
      </c>
      <c r="BA30" s="865"/>
      <c r="BB30" s="865"/>
      <c r="BC30" s="865"/>
      <c r="BD30" s="865"/>
      <c r="BE30" s="866" t="s">
        <v>405</v>
      </c>
      <c r="BF30" s="866"/>
      <c r="BG30" s="866"/>
      <c r="BH30" s="866"/>
      <c r="BI30" s="867"/>
      <c r="BJ30" s="223"/>
      <c r="BK30" s="223"/>
      <c r="BL30" s="223"/>
      <c r="BM30" s="223"/>
      <c r="BN30" s="223"/>
      <c r="BO30" s="232"/>
      <c r="BP30" s="232"/>
      <c r="BQ30" s="229">
        <v>24</v>
      </c>
      <c r="BR30" s="230"/>
      <c r="BS30" s="807"/>
      <c r="BT30" s="808"/>
      <c r="BU30" s="808"/>
      <c r="BV30" s="808"/>
      <c r="BW30" s="808"/>
      <c r="BX30" s="808"/>
      <c r="BY30" s="808"/>
      <c r="BZ30" s="808"/>
      <c r="CA30" s="808"/>
      <c r="CB30" s="808"/>
      <c r="CC30" s="808"/>
      <c r="CD30" s="808"/>
      <c r="CE30" s="808"/>
      <c r="CF30" s="808"/>
      <c r="CG30" s="809"/>
      <c r="CH30" s="810"/>
      <c r="CI30" s="811"/>
      <c r="CJ30" s="811"/>
      <c r="CK30" s="811"/>
      <c r="CL30" s="812"/>
      <c r="CM30" s="810"/>
      <c r="CN30" s="811"/>
      <c r="CO30" s="811"/>
      <c r="CP30" s="811"/>
      <c r="CQ30" s="812"/>
      <c r="CR30" s="810"/>
      <c r="CS30" s="811"/>
      <c r="CT30" s="811"/>
      <c r="CU30" s="811"/>
      <c r="CV30" s="812"/>
      <c r="CW30" s="810"/>
      <c r="CX30" s="811"/>
      <c r="CY30" s="811"/>
      <c r="CZ30" s="811"/>
      <c r="DA30" s="812"/>
      <c r="DB30" s="810"/>
      <c r="DC30" s="811"/>
      <c r="DD30" s="811"/>
      <c r="DE30" s="811"/>
      <c r="DF30" s="812"/>
      <c r="DG30" s="810"/>
      <c r="DH30" s="811"/>
      <c r="DI30" s="811"/>
      <c r="DJ30" s="811"/>
      <c r="DK30" s="812"/>
      <c r="DL30" s="810"/>
      <c r="DM30" s="811"/>
      <c r="DN30" s="811"/>
      <c r="DO30" s="811"/>
      <c r="DP30" s="812"/>
      <c r="DQ30" s="810"/>
      <c r="DR30" s="811"/>
      <c r="DS30" s="811"/>
      <c r="DT30" s="811"/>
      <c r="DU30" s="812"/>
      <c r="DV30" s="807"/>
      <c r="DW30" s="808"/>
      <c r="DX30" s="808"/>
      <c r="DY30" s="808"/>
      <c r="DZ30" s="813"/>
      <c r="EA30" s="221"/>
    </row>
    <row r="31" spans="1:131" ht="26.25" customHeight="1" x14ac:dyDescent="0.15">
      <c r="A31" s="233">
        <v>4</v>
      </c>
      <c r="B31" s="814"/>
      <c r="C31" s="815"/>
      <c r="D31" s="815"/>
      <c r="E31" s="815"/>
      <c r="F31" s="815"/>
      <c r="G31" s="815"/>
      <c r="H31" s="815"/>
      <c r="I31" s="815"/>
      <c r="J31" s="815"/>
      <c r="K31" s="815"/>
      <c r="L31" s="815"/>
      <c r="M31" s="815"/>
      <c r="N31" s="815"/>
      <c r="O31" s="815"/>
      <c r="P31" s="816"/>
      <c r="Q31" s="817"/>
      <c r="R31" s="818"/>
      <c r="S31" s="818"/>
      <c r="T31" s="818"/>
      <c r="U31" s="818"/>
      <c r="V31" s="818"/>
      <c r="W31" s="818"/>
      <c r="X31" s="818"/>
      <c r="Y31" s="818"/>
      <c r="Z31" s="818"/>
      <c r="AA31" s="818"/>
      <c r="AB31" s="818"/>
      <c r="AC31" s="818"/>
      <c r="AD31" s="818"/>
      <c r="AE31" s="819"/>
      <c r="AF31" s="820"/>
      <c r="AG31" s="821"/>
      <c r="AH31" s="821"/>
      <c r="AI31" s="821"/>
      <c r="AJ31" s="822"/>
      <c r="AK31" s="868"/>
      <c r="AL31" s="864"/>
      <c r="AM31" s="864"/>
      <c r="AN31" s="864"/>
      <c r="AO31" s="864"/>
      <c r="AP31" s="864"/>
      <c r="AQ31" s="864"/>
      <c r="AR31" s="864"/>
      <c r="AS31" s="864"/>
      <c r="AT31" s="864"/>
      <c r="AU31" s="864"/>
      <c r="AV31" s="864"/>
      <c r="AW31" s="864"/>
      <c r="AX31" s="864"/>
      <c r="AY31" s="864"/>
      <c r="AZ31" s="865"/>
      <c r="BA31" s="865"/>
      <c r="BB31" s="865"/>
      <c r="BC31" s="865"/>
      <c r="BD31" s="865"/>
      <c r="BE31" s="866"/>
      <c r="BF31" s="866"/>
      <c r="BG31" s="866"/>
      <c r="BH31" s="866"/>
      <c r="BI31" s="867"/>
      <c r="BJ31" s="223"/>
      <c r="BK31" s="223"/>
      <c r="BL31" s="223"/>
      <c r="BM31" s="223"/>
      <c r="BN31" s="223"/>
      <c r="BO31" s="232"/>
      <c r="BP31" s="232"/>
      <c r="BQ31" s="229">
        <v>25</v>
      </c>
      <c r="BR31" s="230"/>
      <c r="BS31" s="807"/>
      <c r="BT31" s="808"/>
      <c r="BU31" s="808"/>
      <c r="BV31" s="808"/>
      <c r="BW31" s="808"/>
      <c r="BX31" s="808"/>
      <c r="BY31" s="808"/>
      <c r="BZ31" s="808"/>
      <c r="CA31" s="808"/>
      <c r="CB31" s="808"/>
      <c r="CC31" s="808"/>
      <c r="CD31" s="808"/>
      <c r="CE31" s="808"/>
      <c r="CF31" s="808"/>
      <c r="CG31" s="809"/>
      <c r="CH31" s="810"/>
      <c r="CI31" s="811"/>
      <c r="CJ31" s="811"/>
      <c r="CK31" s="811"/>
      <c r="CL31" s="812"/>
      <c r="CM31" s="810"/>
      <c r="CN31" s="811"/>
      <c r="CO31" s="811"/>
      <c r="CP31" s="811"/>
      <c r="CQ31" s="812"/>
      <c r="CR31" s="810"/>
      <c r="CS31" s="811"/>
      <c r="CT31" s="811"/>
      <c r="CU31" s="811"/>
      <c r="CV31" s="812"/>
      <c r="CW31" s="810"/>
      <c r="CX31" s="811"/>
      <c r="CY31" s="811"/>
      <c r="CZ31" s="811"/>
      <c r="DA31" s="812"/>
      <c r="DB31" s="810"/>
      <c r="DC31" s="811"/>
      <c r="DD31" s="811"/>
      <c r="DE31" s="811"/>
      <c r="DF31" s="812"/>
      <c r="DG31" s="810"/>
      <c r="DH31" s="811"/>
      <c r="DI31" s="811"/>
      <c r="DJ31" s="811"/>
      <c r="DK31" s="812"/>
      <c r="DL31" s="810"/>
      <c r="DM31" s="811"/>
      <c r="DN31" s="811"/>
      <c r="DO31" s="811"/>
      <c r="DP31" s="812"/>
      <c r="DQ31" s="810"/>
      <c r="DR31" s="811"/>
      <c r="DS31" s="811"/>
      <c r="DT31" s="811"/>
      <c r="DU31" s="812"/>
      <c r="DV31" s="807"/>
      <c r="DW31" s="808"/>
      <c r="DX31" s="808"/>
      <c r="DY31" s="808"/>
      <c r="DZ31" s="813"/>
      <c r="EA31" s="221"/>
    </row>
    <row r="32" spans="1:131" ht="26.25" customHeight="1" x14ac:dyDescent="0.15">
      <c r="A32" s="233">
        <v>5</v>
      </c>
      <c r="B32" s="814"/>
      <c r="C32" s="815"/>
      <c r="D32" s="815"/>
      <c r="E32" s="815"/>
      <c r="F32" s="815"/>
      <c r="G32" s="815"/>
      <c r="H32" s="815"/>
      <c r="I32" s="815"/>
      <c r="J32" s="815"/>
      <c r="K32" s="815"/>
      <c r="L32" s="815"/>
      <c r="M32" s="815"/>
      <c r="N32" s="815"/>
      <c r="O32" s="815"/>
      <c r="P32" s="816"/>
      <c r="Q32" s="817"/>
      <c r="R32" s="818"/>
      <c r="S32" s="818"/>
      <c r="T32" s="818"/>
      <c r="U32" s="818"/>
      <c r="V32" s="818"/>
      <c r="W32" s="818"/>
      <c r="X32" s="818"/>
      <c r="Y32" s="818"/>
      <c r="Z32" s="818"/>
      <c r="AA32" s="818"/>
      <c r="AB32" s="818"/>
      <c r="AC32" s="818"/>
      <c r="AD32" s="818"/>
      <c r="AE32" s="819"/>
      <c r="AF32" s="820"/>
      <c r="AG32" s="821"/>
      <c r="AH32" s="821"/>
      <c r="AI32" s="821"/>
      <c r="AJ32" s="822"/>
      <c r="AK32" s="868"/>
      <c r="AL32" s="864"/>
      <c r="AM32" s="864"/>
      <c r="AN32" s="864"/>
      <c r="AO32" s="864"/>
      <c r="AP32" s="864"/>
      <c r="AQ32" s="864"/>
      <c r="AR32" s="864"/>
      <c r="AS32" s="864"/>
      <c r="AT32" s="864"/>
      <c r="AU32" s="864"/>
      <c r="AV32" s="864"/>
      <c r="AW32" s="864"/>
      <c r="AX32" s="864"/>
      <c r="AY32" s="864"/>
      <c r="AZ32" s="865"/>
      <c r="BA32" s="865"/>
      <c r="BB32" s="865"/>
      <c r="BC32" s="865"/>
      <c r="BD32" s="865"/>
      <c r="BE32" s="866"/>
      <c r="BF32" s="866"/>
      <c r="BG32" s="866"/>
      <c r="BH32" s="866"/>
      <c r="BI32" s="867"/>
      <c r="BJ32" s="223"/>
      <c r="BK32" s="223"/>
      <c r="BL32" s="223"/>
      <c r="BM32" s="223"/>
      <c r="BN32" s="223"/>
      <c r="BO32" s="232"/>
      <c r="BP32" s="232"/>
      <c r="BQ32" s="229">
        <v>26</v>
      </c>
      <c r="BR32" s="230"/>
      <c r="BS32" s="807"/>
      <c r="BT32" s="808"/>
      <c r="BU32" s="808"/>
      <c r="BV32" s="808"/>
      <c r="BW32" s="808"/>
      <c r="BX32" s="808"/>
      <c r="BY32" s="808"/>
      <c r="BZ32" s="808"/>
      <c r="CA32" s="808"/>
      <c r="CB32" s="808"/>
      <c r="CC32" s="808"/>
      <c r="CD32" s="808"/>
      <c r="CE32" s="808"/>
      <c r="CF32" s="808"/>
      <c r="CG32" s="809"/>
      <c r="CH32" s="810"/>
      <c r="CI32" s="811"/>
      <c r="CJ32" s="811"/>
      <c r="CK32" s="811"/>
      <c r="CL32" s="812"/>
      <c r="CM32" s="810"/>
      <c r="CN32" s="811"/>
      <c r="CO32" s="811"/>
      <c r="CP32" s="811"/>
      <c r="CQ32" s="812"/>
      <c r="CR32" s="810"/>
      <c r="CS32" s="811"/>
      <c r="CT32" s="811"/>
      <c r="CU32" s="811"/>
      <c r="CV32" s="812"/>
      <c r="CW32" s="810"/>
      <c r="CX32" s="811"/>
      <c r="CY32" s="811"/>
      <c r="CZ32" s="811"/>
      <c r="DA32" s="812"/>
      <c r="DB32" s="810"/>
      <c r="DC32" s="811"/>
      <c r="DD32" s="811"/>
      <c r="DE32" s="811"/>
      <c r="DF32" s="812"/>
      <c r="DG32" s="810"/>
      <c r="DH32" s="811"/>
      <c r="DI32" s="811"/>
      <c r="DJ32" s="811"/>
      <c r="DK32" s="812"/>
      <c r="DL32" s="810"/>
      <c r="DM32" s="811"/>
      <c r="DN32" s="811"/>
      <c r="DO32" s="811"/>
      <c r="DP32" s="812"/>
      <c r="DQ32" s="810"/>
      <c r="DR32" s="811"/>
      <c r="DS32" s="811"/>
      <c r="DT32" s="811"/>
      <c r="DU32" s="812"/>
      <c r="DV32" s="807"/>
      <c r="DW32" s="808"/>
      <c r="DX32" s="808"/>
      <c r="DY32" s="808"/>
      <c r="DZ32" s="813"/>
      <c r="EA32" s="221"/>
    </row>
    <row r="33" spans="1:131" ht="26.25" customHeight="1" x14ac:dyDescent="0.15">
      <c r="A33" s="233">
        <v>6</v>
      </c>
      <c r="B33" s="814"/>
      <c r="C33" s="815"/>
      <c r="D33" s="815"/>
      <c r="E33" s="815"/>
      <c r="F33" s="815"/>
      <c r="G33" s="815"/>
      <c r="H33" s="815"/>
      <c r="I33" s="815"/>
      <c r="J33" s="815"/>
      <c r="K33" s="815"/>
      <c r="L33" s="815"/>
      <c r="M33" s="815"/>
      <c r="N33" s="815"/>
      <c r="O33" s="815"/>
      <c r="P33" s="816"/>
      <c r="Q33" s="817"/>
      <c r="R33" s="818"/>
      <c r="S33" s="818"/>
      <c r="T33" s="818"/>
      <c r="U33" s="818"/>
      <c r="V33" s="818"/>
      <c r="W33" s="818"/>
      <c r="X33" s="818"/>
      <c r="Y33" s="818"/>
      <c r="Z33" s="818"/>
      <c r="AA33" s="818"/>
      <c r="AB33" s="818"/>
      <c r="AC33" s="818"/>
      <c r="AD33" s="818"/>
      <c r="AE33" s="819"/>
      <c r="AF33" s="820"/>
      <c r="AG33" s="821"/>
      <c r="AH33" s="821"/>
      <c r="AI33" s="821"/>
      <c r="AJ33" s="822"/>
      <c r="AK33" s="868"/>
      <c r="AL33" s="864"/>
      <c r="AM33" s="864"/>
      <c r="AN33" s="864"/>
      <c r="AO33" s="864"/>
      <c r="AP33" s="864"/>
      <c r="AQ33" s="864"/>
      <c r="AR33" s="864"/>
      <c r="AS33" s="864"/>
      <c r="AT33" s="864"/>
      <c r="AU33" s="864"/>
      <c r="AV33" s="864"/>
      <c r="AW33" s="864"/>
      <c r="AX33" s="864"/>
      <c r="AY33" s="864"/>
      <c r="AZ33" s="865"/>
      <c r="BA33" s="865"/>
      <c r="BB33" s="865"/>
      <c r="BC33" s="865"/>
      <c r="BD33" s="865"/>
      <c r="BE33" s="866"/>
      <c r="BF33" s="866"/>
      <c r="BG33" s="866"/>
      <c r="BH33" s="866"/>
      <c r="BI33" s="867"/>
      <c r="BJ33" s="223"/>
      <c r="BK33" s="223"/>
      <c r="BL33" s="223"/>
      <c r="BM33" s="223"/>
      <c r="BN33" s="223"/>
      <c r="BO33" s="232"/>
      <c r="BP33" s="232"/>
      <c r="BQ33" s="229">
        <v>27</v>
      </c>
      <c r="BR33" s="230"/>
      <c r="BS33" s="807"/>
      <c r="BT33" s="808"/>
      <c r="BU33" s="808"/>
      <c r="BV33" s="808"/>
      <c r="BW33" s="808"/>
      <c r="BX33" s="808"/>
      <c r="BY33" s="808"/>
      <c r="BZ33" s="808"/>
      <c r="CA33" s="808"/>
      <c r="CB33" s="808"/>
      <c r="CC33" s="808"/>
      <c r="CD33" s="808"/>
      <c r="CE33" s="808"/>
      <c r="CF33" s="808"/>
      <c r="CG33" s="809"/>
      <c r="CH33" s="810"/>
      <c r="CI33" s="811"/>
      <c r="CJ33" s="811"/>
      <c r="CK33" s="811"/>
      <c r="CL33" s="812"/>
      <c r="CM33" s="810"/>
      <c r="CN33" s="811"/>
      <c r="CO33" s="811"/>
      <c r="CP33" s="811"/>
      <c r="CQ33" s="812"/>
      <c r="CR33" s="810"/>
      <c r="CS33" s="811"/>
      <c r="CT33" s="811"/>
      <c r="CU33" s="811"/>
      <c r="CV33" s="812"/>
      <c r="CW33" s="810"/>
      <c r="CX33" s="811"/>
      <c r="CY33" s="811"/>
      <c r="CZ33" s="811"/>
      <c r="DA33" s="812"/>
      <c r="DB33" s="810"/>
      <c r="DC33" s="811"/>
      <c r="DD33" s="811"/>
      <c r="DE33" s="811"/>
      <c r="DF33" s="812"/>
      <c r="DG33" s="810"/>
      <c r="DH33" s="811"/>
      <c r="DI33" s="811"/>
      <c r="DJ33" s="811"/>
      <c r="DK33" s="812"/>
      <c r="DL33" s="810"/>
      <c r="DM33" s="811"/>
      <c r="DN33" s="811"/>
      <c r="DO33" s="811"/>
      <c r="DP33" s="812"/>
      <c r="DQ33" s="810"/>
      <c r="DR33" s="811"/>
      <c r="DS33" s="811"/>
      <c r="DT33" s="811"/>
      <c r="DU33" s="812"/>
      <c r="DV33" s="807"/>
      <c r="DW33" s="808"/>
      <c r="DX33" s="808"/>
      <c r="DY33" s="808"/>
      <c r="DZ33" s="813"/>
      <c r="EA33" s="221"/>
    </row>
    <row r="34" spans="1:131" ht="26.25" customHeight="1" x14ac:dyDescent="0.15">
      <c r="A34" s="233">
        <v>7</v>
      </c>
      <c r="B34" s="814"/>
      <c r="C34" s="815"/>
      <c r="D34" s="815"/>
      <c r="E34" s="815"/>
      <c r="F34" s="815"/>
      <c r="G34" s="815"/>
      <c r="H34" s="815"/>
      <c r="I34" s="815"/>
      <c r="J34" s="815"/>
      <c r="K34" s="815"/>
      <c r="L34" s="815"/>
      <c r="M34" s="815"/>
      <c r="N34" s="815"/>
      <c r="O34" s="815"/>
      <c r="P34" s="816"/>
      <c r="Q34" s="817"/>
      <c r="R34" s="818"/>
      <c r="S34" s="818"/>
      <c r="T34" s="818"/>
      <c r="U34" s="818"/>
      <c r="V34" s="818"/>
      <c r="W34" s="818"/>
      <c r="X34" s="818"/>
      <c r="Y34" s="818"/>
      <c r="Z34" s="818"/>
      <c r="AA34" s="818"/>
      <c r="AB34" s="818"/>
      <c r="AC34" s="818"/>
      <c r="AD34" s="818"/>
      <c r="AE34" s="819"/>
      <c r="AF34" s="820"/>
      <c r="AG34" s="821"/>
      <c r="AH34" s="821"/>
      <c r="AI34" s="821"/>
      <c r="AJ34" s="822"/>
      <c r="AK34" s="868"/>
      <c r="AL34" s="864"/>
      <c r="AM34" s="864"/>
      <c r="AN34" s="864"/>
      <c r="AO34" s="864"/>
      <c r="AP34" s="864"/>
      <c r="AQ34" s="864"/>
      <c r="AR34" s="864"/>
      <c r="AS34" s="864"/>
      <c r="AT34" s="864"/>
      <c r="AU34" s="864"/>
      <c r="AV34" s="864"/>
      <c r="AW34" s="864"/>
      <c r="AX34" s="864"/>
      <c r="AY34" s="864"/>
      <c r="AZ34" s="865"/>
      <c r="BA34" s="865"/>
      <c r="BB34" s="865"/>
      <c r="BC34" s="865"/>
      <c r="BD34" s="865"/>
      <c r="BE34" s="866"/>
      <c r="BF34" s="866"/>
      <c r="BG34" s="866"/>
      <c r="BH34" s="866"/>
      <c r="BI34" s="867"/>
      <c r="BJ34" s="223"/>
      <c r="BK34" s="223"/>
      <c r="BL34" s="223"/>
      <c r="BM34" s="223"/>
      <c r="BN34" s="223"/>
      <c r="BO34" s="232"/>
      <c r="BP34" s="232"/>
      <c r="BQ34" s="229">
        <v>28</v>
      </c>
      <c r="BR34" s="230"/>
      <c r="BS34" s="807"/>
      <c r="BT34" s="808"/>
      <c r="BU34" s="808"/>
      <c r="BV34" s="808"/>
      <c r="BW34" s="808"/>
      <c r="BX34" s="808"/>
      <c r="BY34" s="808"/>
      <c r="BZ34" s="808"/>
      <c r="CA34" s="808"/>
      <c r="CB34" s="808"/>
      <c r="CC34" s="808"/>
      <c r="CD34" s="808"/>
      <c r="CE34" s="808"/>
      <c r="CF34" s="808"/>
      <c r="CG34" s="809"/>
      <c r="CH34" s="810"/>
      <c r="CI34" s="811"/>
      <c r="CJ34" s="811"/>
      <c r="CK34" s="811"/>
      <c r="CL34" s="812"/>
      <c r="CM34" s="810"/>
      <c r="CN34" s="811"/>
      <c r="CO34" s="811"/>
      <c r="CP34" s="811"/>
      <c r="CQ34" s="812"/>
      <c r="CR34" s="810"/>
      <c r="CS34" s="811"/>
      <c r="CT34" s="811"/>
      <c r="CU34" s="811"/>
      <c r="CV34" s="812"/>
      <c r="CW34" s="810"/>
      <c r="CX34" s="811"/>
      <c r="CY34" s="811"/>
      <c r="CZ34" s="811"/>
      <c r="DA34" s="812"/>
      <c r="DB34" s="810"/>
      <c r="DC34" s="811"/>
      <c r="DD34" s="811"/>
      <c r="DE34" s="811"/>
      <c r="DF34" s="812"/>
      <c r="DG34" s="810"/>
      <c r="DH34" s="811"/>
      <c r="DI34" s="811"/>
      <c r="DJ34" s="811"/>
      <c r="DK34" s="812"/>
      <c r="DL34" s="810"/>
      <c r="DM34" s="811"/>
      <c r="DN34" s="811"/>
      <c r="DO34" s="811"/>
      <c r="DP34" s="812"/>
      <c r="DQ34" s="810"/>
      <c r="DR34" s="811"/>
      <c r="DS34" s="811"/>
      <c r="DT34" s="811"/>
      <c r="DU34" s="812"/>
      <c r="DV34" s="807"/>
      <c r="DW34" s="808"/>
      <c r="DX34" s="808"/>
      <c r="DY34" s="808"/>
      <c r="DZ34" s="813"/>
      <c r="EA34" s="221"/>
    </row>
    <row r="35" spans="1:131" ht="26.25" customHeight="1" x14ac:dyDescent="0.15">
      <c r="A35" s="233">
        <v>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0"/>
      <c r="AG35" s="821"/>
      <c r="AH35" s="821"/>
      <c r="AI35" s="821"/>
      <c r="AJ35" s="822"/>
      <c r="AK35" s="868"/>
      <c r="AL35" s="864"/>
      <c r="AM35" s="864"/>
      <c r="AN35" s="864"/>
      <c r="AO35" s="864"/>
      <c r="AP35" s="864"/>
      <c r="AQ35" s="864"/>
      <c r="AR35" s="864"/>
      <c r="AS35" s="864"/>
      <c r="AT35" s="864"/>
      <c r="AU35" s="864"/>
      <c r="AV35" s="864"/>
      <c r="AW35" s="864"/>
      <c r="AX35" s="864"/>
      <c r="AY35" s="864"/>
      <c r="AZ35" s="865"/>
      <c r="BA35" s="865"/>
      <c r="BB35" s="865"/>
      <c r="BC35" s="865"/>
      <c r="BD35" s="865"/>
      <c r="BE35" s="866"/>
      <c r="BF35" s="866"/>
      <c r="BG35" s="866"/>
      <c r="BH35" s="866"/>
      <c r="BI35" s="867"/>
      <c r="BJ35" s="223"/>
      <c r="BK35" s="223"/>
      <c r="BL35" s="223"/>
      <c r="BM35" s="223"/>
      <c r="BN35" s="223"/>
      <c r="BO35" s="232"/>
      <c r="BP35" s="232"/>
      <c r="BQ35" s="229">
        <v>29</v>
      </c>
      <c r="BR35" s="230"/>
      <c r="BS35" s="807"/>
      <c r="BT35" s="808"/>
      <c r="BU35" s="808"/>
      <c r="BV35" s="808"/>
      <c r="BW35" s="808"/>
      <c r="BX35" s="808"/>
      <c r="BY35" s="808"/>
      <c r="BZ35" s="808"/>
      <c r="CA35" s="808"/>
      <c r="CB35" s="808"/>
      <c r="CC35" s="808"/>
      <c r="CD35" s="808"/>
      <c r="CE35" s="808"/>
      <c r="CF35" s="808"/>
      <c r="CG35" s="809"/>
      <c r="CH35" s="810"/>
      <c r="CI35" s="811"/>
      <c r="CJ35" s="811"/>
      <c r="CK35" s="811"/>
      <c r="CL35" s="812"/>
      <c r="CM35" s="810"/>
      <c r="CN35" s="811"/>
      <c r="CO35" s="811"/>
      <c r="CP35" s="811"/>
      <c r="CQ35" s="812"/>
      <c r="CR35" s="810"/>
      <c r="CS35" s="811"/>
      <c r="CT35" s="811"/>
      <c r="CU35" s="811"/>
      <c r="CV35" s="812"/>
      <c r="CW35" s="810"/>
      <c r="CX35" s="811"/>
      <c r="CY35" s="811"/>
      <c r="CZ35" s="811"/>
      <c r="DA35" s="812"/>
      <c r="DB35" s="810"/>
      <c r="DC35" s="811"/>
      <c r="DD35" s="811"/>
      <c r="DE35" s="811"/>
      <c r="DF35" s="812"/>
      <c r="DG35" s="810"/>
      <c r="DH35" s="811"/>
      <c r="DI35" s="811"/>
      <c r="DJ35" s="811"/>
      <c r="DK35" s="812"/>
      <c r="DL35" s="810"/>
      <c r="DM35" s="811"/>
      <c r="DN35" s="811"/>
      <c r="DO35" s="811"/>
      <c r="DP35" s="812"/>
      <c r="DQ35" s="810"/>
      <c r="DR35" s="811"/>
      <c r="DS35" s="811"/>
      <c r="DT35" s="811"/>
      <c r="DU35" s="812"/>
      <c r="DV35" s="807"/>
      <c r="DW35" s="808"/>
      <c r="DX35" s="808"/>
      <c r="DY35" s="808"/>
      <c r="DZ35" s="813"/>
      <c r="EA35" s="221"/>
    </row>
    <row r="36" spans="1:131" ht="26.25" customHeight="1" x14ac:dyDescent="0.15">
      <c r="A36" s="233">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68"/>
      <c r="AL36" s="864"/>
      <c r="AM36" s="864"/>
      <c r="AN36" s="864"/>
      <c r="AO36" s="864"/>
      <c r="AP36" s="864"/>
      <c r="AQ36" s="864"/>
      <c r="AR36" s="864"/>
      <c r="AS36" s="864"/>
      <c r="AT36" s="864"/>
      <c r="AU36" s="864"/>
      <c r="AV36" s="864"/>
      <c r="AW36" s="864"/>
      <c r="AX36" s="864"/>
      <c r="AY36" s="864"/>
      <c r="AZ36" s="865"/>
      <c r="BA36" s="865"/>
      <c r="BB36" s="865"/>
      <c r="BC36" s="865"/>
      <c r="BD36" s="865"/>
      <c r="BE36" s="866"/>
      <c r="BF36" s="866"/>
      <c r="BG36" s="866"/>
      <c r="BH36" s="866"/>
      <c r="BI36" s="867"/>
      <c r="BJ36" s="223"/>
      <c r="BK36" s="223"/>
      <c r="BL36" s="223"/>
      <c r="BM36" s="223"/>
      <c r="BN36" s="223"/>
      <c r="BO36" s="232"/>
      <c r="BP36" s="232"/>
      <c r="BQ36" s="229">
        <v>30</v>
      </c>
      <c r="BR36" s="230"/>
      <c r="BS36" s="807"/>
      <c r="BT36" s="808"/>
      <c r="BU36" s="808"/>
      <c r="BV36" s="808"/>
      <c r="BW36" s="808"/>
      <c r="BX36" s="808"/>
      <c r="BY36" s="808"/>
      <c r="BZ36" s="808"/>
      <c r="CA36" s="808"/>
      <c r="CB36" s="808"/>
      <c r="CC36" s="808"/>
      <c r="CD36" s="808"/>
      <c r="CE36" s="808"/>
      <c r="CF36" s="808"/>
      <c r="CG36" s="809"/>
      <c r="CH36" s="810"/>
      <c r="CI36" s="811"/>
      <c r="CJ36" s="811"/>
      <c r="CK36" s="811"/>
      <c r="CL36" s="812"/>
      <c r="CM36" s="810"/>
      <c r="CN36" s="811"/>
      <c r="CO36" s="811"/>
      <c r="CP36" s="811"/>
      <c r="CQ36" s="812"/>
      <c r="CR36" s="810"/>
      <c r="CS36" s="811"/>
      <c r="CT36" s="811"/>
      <c r="CU36" s="811"/>
      <c r="CV36" s="812"/>
      <c r="CW36" s="810"/>
      <c r="CX36" s="811"/>
      <c r="CY36" s="811"/>
      <c r="CZ36" s="811"/>
      <c r="DA36" s="812"/>
      <c r="DB36" s="810"/>
      <c r="DC36" s="811"/>
      <c r="DD36" s="811"/>
      <c r="DE36" s="811"/>
      <c r="DF36" s="812"/>
      <c r="DG36" s="810"/>
      <c r="DH36" s="811"/>
      <c r="DI36" s="811"/>
      <c r="DJ36" s="811"/>
      <c r="DK36" s="812"/>
      <c r="DL36" s="810"/>
      <c r="DM36" s="811"/>
      <c r="DN36" s="811"/>
      <c r="DO36" s="811"/>
      <c r="DP36" s="812"/>
      <c r="DQ36" s="810"/>
      <c r="DR36" s="811"/>
      <c r="DS36" s="811"/>
      <c r="DT36" s="811"/>
      <c r="DU36" s="812"/>
      <c r="DV36" s="807"/>
      <c r="DW36" s="808"/>
      <c r="DX36" s="808"/>
      <c r="DY36" s="808"/>
      <c r="DZ36" s="813"/>
      <c r="EA36" s="221"/>
    </row>
    <row r="37" spans="1:131" ht="26.25" customHeight="1" x14ac:dyDescent="0.15">
      <c r="A37" s="233">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68"/>
      <c r="AL37" s="864"/>
      <c r="AM37" s="864"/>
      <c r="AN37" s="864"/>
      <c r="AO37" s="864"/>
      <c r="AP37" s="864"/>
      <c r="AQ37" s="864"/>
      <c r="AR37" s="864"/>
      <c r="AS37" s="864"/>
      <c r="AT37" s="864"/>
      <c r="AU37" s="864"/>
      <c r="AV37" s="864"/>
      <c r="AW37" s="864"/>
      <c r="AX37" s="864"/>
      <c r="AY37" s="864"/>
      <c r="AZ37" s="865"/>
      <c r="BA37" s="865"/>
      <c r="BB37" s="865"/>
      <c r="BC37" s="865"/>
      <c r="BD37" s="865"/>
      <c r="BE37" s="866"/>
      <c r="BF37" s="866"/>
      <c r="BG37" s="866"/>
      <c r="BH37" s="866"/>
      <c r="BI37" s="867"/>
      <c r="BJ37" s="223"/>
      <c r="BK37" s="223"/>
      <c r="BL37" s="223"/>
      <c r="BM37" s="223"/>
      <c r="BN37" s="223"/>
      <c r="BO37" s="232"/>
      <c r="BP37" s="232"/>
      <c r="BQ37" s="229">
        <v>31</v>
      </c>
      <c r="BR37" s="230"/>
      <c r="BS37" s="807"/>
      <c r="BT37" s="808"/>
      <c r="BU37" s="808"/>
      <c r="BV37" s="808"/>
      <c r="BW37" s="808"/>
      <c r="BX37" s="808"/>
      <c r="BY37" s="808"/>
      <c r="BZ37" s="808"/>
      <c r="CA37" s="808"/>
      <c r="CB37" s="808"/>
      <c r="CC37" s="808"/>
      <c r="CD37" s="808"/>
      <c r="CE37" s="808"/>
      <c r="CF37" s="808"/>
      <c r="CG37" s="809"/>
      <c r="CH37" s="810"/>
      <c r="CI37" s="811"/>
      <c r="CJ37" s="811"/>
      <c r="CK37" s="811"/>
      <c r="CL37" s="812"/>
      <c r="CM37" s="810"/>
      <c r="CN37" s="811"/>
      <c r="CO37" s="811"/>
      <c r="CP37" s="811"/>
      <c r="CQ37" s="812"/>
      <c r="CR37" s="810"/>
      <c r="CS37" s="811"/>
      <c r="CT37" s="811"/>
      <c r="CU37" s="811"/>
      <c r="CV37" s="812"/>
      <c r="CW37" s="810"/>
      <c r="CX37" s="811"/>
      <c r="CY37" s="811"/>
      <c r="CZ37" s="811"/>
      <c r="DA37" s="812"/>
      <c r="DB37" s="810"/>
      <c r="DC37" s="811"/>
      <c r="DD37" s="811"/>
      <c r="DE37" s="811"/>
      <c r="DF37" s="812"/>
      <c r="DG37" s="810"/>
      <c r="DH37" s="811"/>
      <c r="DI37" s="811"/>
      <c r="DJ37" s="811"/>
      <c r="DK37" s="812"/>
      <c r="DL37" s="810"/>
      <c r="DM37" s="811"/>
      <c r="DN37" s="811"/>
      <c r="DO37" s="811"/>
      <c r="DP37" s="812"/>
      <c r="DQ37" s="810"/>
      <c r="DR37" s="811"/>
      <c r="DS37" s="811"/>
      <c r="DT37" s="811"/>
      <c r="DU37" s="812"/>
      <c r="DV37" s="807"/>
      <c r="DW37" s="808"/>
      <c r="DX37" s="808"/>
      <c r="DY37" s="808"/>
      <c r="DZ37" s="813"/>
      <c r="EA37" s="221"/>
    </row>
    <row r="38" spans="1:131" ht="26.25" customHeight="1" x14ac:dyDescent="0.15">
      <c r="A38" s="233">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68"/>
      <c r="AL38" s="864"/>
      <c r="AM38" s="864"/>
      <c r="AN38" s="864"/>
      <c r="AO38" s="864"/>
      <c r="AP38" s="864"/>
      <c r="AQ38" s="864"/>
      <c r="AR38" s="864"/>
      <c r="AS38" s="864"/>
      <c r="AT38" s="864"/>
      <c r="AU38" s="864"/>
      <c r="AV38" s="864"/>
      <c r="AW38" s="864"/>
      <c r="AX38" s="864"/>
      <c r="AY38" s="864"/>
      <c r="AZ38" s="865"/>
      <c r="BA38" s="865"/>
      <c r="BB38" s="865"/>
      <c r="BC38" s="865"/>
      <c r="BD38" s="865"/>
      <c r="BE38" s="866"/>
      <c r="BF38" s="866"/>
      <c r="BG38" s="866"/>
      <c r="BH38" s="866"/>
      <c r="BI38" s="867"/>
      <c r="BJ38" s="223"/>
      <c r="BK38" s="223"/>
      <c r="BL38" s="223"/>
      <c r="BM38" s="223"/>
      <c r="BN38" s="223"/>
      <c r="BO38" s="232"/>
      <c r="BP38" s="232"/>
      <c r="BQ38" s="229">
        <v>32</v>
      </c>
      <c r="BR38" s="230"/>
      <c r="BS38" s="807"/>
      <c r="BT38" s="808"/>
      <c r="BU38" s="808"/>
      <c r="BV38" s="808"/>
      <c r="BW38" s="808"/>
      <c r="BX38" s="808"/>
      <c r="BY38" s="808"/>
      <c r="BZ38" s="808"/>
      <c r="CA38" s="808"/>
      <c r="CB38" s="808"/>
      <c r="CC38" s="808"/>
      <c r="CD38" s="808"/>
      <c r="CE38" s="808"/>
      <c r="CF38" s="808"/>
      <c r="CG38" s="809"/>
      <c r="CH38" s="810"/>
      <c r="CI38" s="811"/>
      <c r="CJ38" s="811"/>
      <c r="CK38" s="811"/>
      <c r="CL38" s="812"/>
      <c r="CM38" s="810"/>
      <c r="CN38" s="811"/>
      <c r="CO38" s="811"/>
      <c r="CP38" s="811"/>
      <c r="CQ38" s="812"/>
      <c r="CR38" s="810"/>
      <c r="CS38" s="811"/>
      <c r="CT38" s="811"/>
      <c r="CU38" s="811"/>
      <c r="CV38" s="812"/>
      <c r="CW38" s="810"/>
      <c r="CX38" s="811"/>
      <c r="CY38" s="811"/>
      <c r="CZ38" s="811"/>
      <c r="DA38" s="812"/>
      <c r="DB38" s="810"/>
      <c r="DC38" s="811"/>
      <c r="DD38" s="811"/>
      <c r="DE38" s="811"/>
      <c r="DF38" s="812"/>
      <c r="DG38" s="810"/>
      <c r="DH38" s="811"/>
      <c r="DI38" s="811"/>
      <c r="DJ38" s="811"/>
      <c r="DK38" s="812"/>
      <c r="DL38" s="810"/>
      <c r="DM38" s="811"/>
      <c r="DN38" s="811"/>
      <c r="DO38" s="811"/>
      <c r="DP38" s="812"/>
      <c r="DQ38" s="810"/>
      <c r="DR38" s="811"/>
      <c r="DS38" s="811"/>
      <c r="DT38" s="811"/>
      <c r="DU38" s="812"/>
      <c r="DV38" s="807"/>
      <c r="DW38" s="808"/>
      <c r="DX38" s="808"/>
      <c r="DY38" s="808"/>
      <c r="DZ38" s="813"/>
      <c r="EA38" s="221"/>
    </row>
    <row r="39" spans="1:131" ht="26.25" customHeight="1" x14ac:dyDescent="0.15">
      <c r="A39" s="233">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68"/>
      <c r="AL39" s="864"/>
      <c r="AM39" s="864"/>
      <c r="AN39" s="864"/>
      <c r="AO39" s="864"/>
      <c r="AP39" s="864"/>
      <c r="AQ39" s="864"/>
      <c r="AR39" s="864"/>
      <c r="AS39" s="864"/>
      <c r="AT39" s="864"/>
      <c r="AU39" s="864"/>
      <c r="AV39" s="864"/>
      <c r="AW39" s="864"/>
      <c r="AX39" s="864"/>
      <c r="AY39" s="864"/>
      <c r="AZ39" s="865"/>
      <c r="BA39" s="865"/>
      <c r="BB39" s="865"/>
      <c r="BC39" s="865"/>
      <c r="BD39" s="865"/>
      <c r="BE39" s="866"/>
      <c r="BF39" s="866"/>
      <c r="BG39" s="866"/>
      <c r="BH39" s="866"/>
      <c r="BI39" s="867"/>
      <c r="BJ39" s="223"/>
      <c r="BK39" s="223"/>
      <c r="BL39" s="223"/>
      <c r="BM39" s="223"/>
      <c r="BN39" s="223"/>
      <c r="BO39" s="232"/>
      <c r="BP39" s="232"/>
      <c r="BQ39" s="229">
        <v>33</v>
      </c>
      <c r="BR39" s="230"/>
      <c r="BS39" s="807"/>
      <c r="BT39" s="808"/>
      <c r="BU39" s="808"/>
      <c r="BV39" s="808"/>
      <c r="BW39" s="808"/>
      <c r="BX39" s="808"/>
      <c r="BY39" s="808"/>
      <c r="BZ39" s="808"/>
      <c r="CA39" s="808"/>
      <c r="CB39" s="808"/>
      <c r="CC39" s="808"/>
      <c r="CD39" s="808"/>
      <c r="CE39" s="808"/>
      <c r="CF39" s="808"/>
      <c r="CG39" s="809"/>
      <c r="CH39" s="810"/>
      <c r="CI39" s="811"/>
      <c r="CJ39" s="811"/>
      <c r="CK39" s="811"/>
      <c r="CL39" s="812"/>
      <c r="CM39" s="810"/>
      <c r="CN39" s="811"/>
      <c r="CO39" s="811"/>
      <c r="CP39" s="811"/>
      <c r="CQ39" s="812"/>
      <c r="CR39" s="810"/>
      <c r="CS39" s="811"/>
      <c r="CT39" s="811"/>
      <c r="CU39" s="811"/>
      <c r="CV39" s="812"/>
      <c r="CW39" s="810"/>
      <c r="CX39" s="811"/>
      <c r="CY39" s="811"/>
      <c r="CZ39" s="811"/>
      <c r="DA39" s="812"/>
      <c r="DB39" s="810"/>
      <c r="DC39" s="811"/>
      <c r="DD39" s="811"/>
      <c r="DE39" s="811"/>
      <c r="DF39" s="812"/>
      <c r="DG39" s="810"/>
      <c r="DH39" s="811"/>
      <c r="DI39" s="811"/>
      <c r="DJ39" s="811"/>
      <c r="DK39" s="812"/>
      <c r="DL39" s="810"/>
      <c r="DM39" s="811"/>
      <c r="DN39" s="811"/>
      <c r="DO39" s="811"/>
      <c r="DP39" s="812"/>
      <c r="DQ39" s="810"/>
      <c r="DR39" s="811"/>
      <c r="DS39" s="811"/>
      <c r="DT39" s="811"/>
      <c r="DU39" s="812"/>
      <c r="DV39" s="807"/>
      <c r="DW39" s="808"/>
      <c r="DX39" s="808"/>
      <c r="DY39" s="808"/>
      <c r="DZ39" s="813"/>
      <c r="EA39" s="221"/>
    </row>
    <row r="40" spans="1:131" ht="26.25" customHeight="1" x14ac:dyDescent="0.15">
      <c r="A40" s="229">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68"/>
      <c r="AL40" s="864"/>
      <c r="AM40" s="864"/>
      <c r="AN40" s="864"/>
      <c r="AO40" s="864"/>
      <c r="AP40" s="864"/>
      <c r="AQ40" s="864"/>
      <c r="AR40" s="864"/>
      <c r="AS40" s="864"/>
      <c r="AT40" s="864"/>
      <c r="AU40" s="864"/>
      <c r="AV40" s="864"/>
      <c r="AW40" s="864"/>
      <c r="AX40" s="864"/>
      <c r="AY40" s="864"/>
      <c r="AZ40" s="865"/>
      <c r="BA40" s="865"/>
      <c r="BB40" s="865"/>
      <c r="BC40" s="865"/>
      <c r="BD40" s="865"/>
      <c r="BE40" s="866"/>
      <c r="BF40" s="866"/>
      <c r="BG40" s="866"/>
      <c r="BH40" s="866"/>
      <c r="BI40" s="867"/>
      <c r="BJ40" s="223"/>
      <c r="BK40" s="223"/>
      <c r="BL40" s="223"/>
      <c r="BM40" s="223"/>
      <c r="BN40" s="223"/>
      <c r="BO40" s="232"/>
      <c r="BP40" s="232"/>
      <c r="BQ40" s="229">
        <v>34</v>
      </c>
      <c r="BR40" s="230"/>
      <c r="BS40" s="807"/>
      <c r="BT40" s="808"/>
      <c r="BU40" s="808"/>
      <c r="BV40" s="808"/>
      <c r="BW40" s="808"/>
      <c r="BX40" s="808"/>
      <c r="BY40" s="808"/>
      <c r="BZ40" s="808"/>
      <c r="CA40" s="808"/>
      <c r="CB40" s="808"/>
      <c r="CC40" s="808"/>
      <c r="CD40" s="808"/>
      <c r="CE40" s="808"/>
      <c r="CF40" s="808"/>
      <c r="CG40" s="809"/>
      <c r="CH40" s="810"/>
      <c r="CI40" s="811"/>
      <c r="CJ40" s="811"/>
      <c r="CK40" s="811"/>
      <c r="CL40" s="812"/>
      <c r="CM40" s="810"/>
      <c r="CN40" s="811"/>
      <c r="CO40" s="811"/>
      <c r="CP40" s="811"/>
      <c r="CQ40" s="812"/>
      <c r="CR40" s="810"/>
      <c r="CS40" s="811"/>
      <c r="CT40" s="811"/>
      <c r="CU40" s="811"/>
      <c r="CV40" s="812"/>
      <c r="CW40" s="810"/>
      <c r="CX40" s="811"/>
      <c r="CY40" s="811"/>
      <c r="CZ40" s="811"/>
      <c r="DA40" s="812"/>
      <c r="DB40" s="810"/>
      <c r="DC40" s="811"/>
      <c r="DD40" s="811"/>
      <c r="DE40" s="811"/>
      <c r="DF40" s="812"/>
      <c r="DG40" s="810"/>
      <c r="DH40" s="811"/>
      <c r="DI40" s="811"/>
      <c r="DJ40" s="811"/>
      <c r="DK40" s="812"/>
      <c r="DL40" s="810"/>
      <c r="DM40" s="811"/>
      <c r="DN40" s="811"/>
      <c r="DO40" s="811"/>
      <c r="DP40" s="812"/>
      <c r="DQ40" s="810"/>
      <c r="DR40" s="811"/>
      <c r="DS40" s="811"/>
      <c r="DT40" s="811"/>
      <c r="DU40" s="812"/>
      <c r="DV40" s="807"/>
      <c r="DW40" s="808"/>
      <c r="DX40" s="808"/>
      <c r="DY40" s="808"/>
      <c r="DZ40" s="813"/>
      <c r="EA40" s="221"/>
    </row>
    <row r="41" spans="1:131" ht="26.25" customHeight="1" x14ac:dyDescent="0.15">
      <c r="A41" s="229">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68"/>
      <c r="AL41" s="864"/>
      <c r="AM41" s="864"/>
      <c r="AN41" s="864"/>
      <c r="AO41" s="864"/>
      <c r="AP41" s="864"/>
      <c r="AQ41" s="864"/>
      <c r="AR41" s="864"/>
      <c r="AS41" s="864"/>
      <c r="AT41" s="864"/>
      <c r="AU41" s="864"/>
      <c r="AV41" s="864"/>
      <c r="AW41" s="864"/>
      <c r="AX41" s="864"/>
      <c r="AY41" s="864"/>
      <c r="AZ41" s="865"/>
      <c r="BA41" s="865"/>
      <c r="BB41" s="865"/>
      <c r="BC41" s="865"/>
      <c r="BD41" s="865"/>
      <c r="BE41" s="866"/>
      <c r="BF41" s="866"/>
      <c r="BG41" s="866"/>
      <c r="BH41" s="866"/>
      <c r="BI41" s="867"/>
      <c r="BJ41" s="223"/>
      <c r="BK41" s="223"/>
      <c r="BL41" s="223"/>
      <c r="BM41" s="223"/>
      <c r="BN41" s="223"/>
      <c r="BO41" s="232"/>
      <c r="BP41" s="232"/>
      <c r="BQ41" s="229">
        <v>35</v>
      </c>
      <c r="BR41" s="230"/>
      <c r="BS41" s="807"/>
      <c r="BT41" s="808"/>
      <c r="BU41" s="808"/>
      <c r="BV41" s="808"/>
      <c r="BW41" s="808"/>
      <c r="BX41" s="808"/>
      <c r="BY41" s="808"/>
      <c r="BZ41" s="808"/>
      <c r="CA41" s="808"/>
      <c r="CB41" s="808"/>
      <c r="CC41" s="808"/>
      <c r="CD41" s="808"/>
      <c r="CE41" s="808"/>
      <c r="CF41" s="808"/>
      <c r="CG41" s="809"/>
      <c r="CH41" s="810"/>
      <c r="CI41" s="811"/>
      <c r="CJ41" s="811"/>
      <c r="CK41" s="811"/>
      <c r="CL41" s="812"/>
      <c r="CM41" s="810"/>
      <c r="CN41" s="811"/>
      <c r="CO41" s="811"/>
      <c r="CP41" s="811"/>
      <c r="CQ41" s="812"/>
      <c r="CR41" s="810"/>
      <c r="CS41" s="811"/>
      <c r="CT41" s="811"/>
      <c r="CU41" s="811"/>
      <c r="CV41" s="812"/>
      <c r="CW41" s="810"/>
      <c r="CX41" s="811"/>
      <c r="CY41" s="811"/>
      <c r="CZ41" s="811"/>
      <c r="DA41" s="812"/>
      <c r="DB41" s="810"/>
      <c r="DC41" s="811"/>
      <c r="DD41" s="811"/>
      <c r="DE41" s="811"/>
      <c r="DF41" s="812"/>
      <c r="DG41" s="810"/>
      <c r="DH41" s="811"/>
      <c r="DI41" s="811"/>
      <c r="DJ41" s="811"/>
      <c r="DK41" s="812"/>
      <c r="DL41" s="810"/>
      <c r="DM41" s="811"/>
      <c r="DN41" s="811"/>
      <c r="DO41" s="811"/>
      <c r="DP41" s="812"/>
      <c r="DQ41" s="810"/>
      <c r="DR41" s="811"/>
      <c r="DS41" s="811"/>
      <c r="DT41" s="811"/>
      <c r="DU41" s="812"/>
      <c r="DV41" s="807"/>
      <c r="DW41" s="808"/>
      <c r="DX41" s="808"/>
      <c r="DY41" s="808"/>
      <c r="DZ41" s="813"/>
      <c r="EA41" s="221"/>
    </row>
    <row r="42" spans="1:131" ht="26.25" customHeight="1" x14ac:dyDescent="0.15">
      <c r="A42" s="229">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68"/>
      <c r="AL42" s="864"/>
      <c r="AM42" s="864"/>
      <c r="AN42" s="864"/>
      <c r="AO42" s="864"/>
      <c r="AP42" s="864"/>
      <c r="AQ42" s="864"/>
      <c r="AR42" s="864"/>
      <c r="AS42" s="864"/>
      <c r="AT42" s="864"/>
      <c r="AU42" s="864"/>
      <c r="AV42" s="864"/>
      <c r="AW42" s="864"/>
      <c r="AX42" s="864"/>
      <c r="AY42" s="864"/>
      <c r="AZ42" s="865"/>
      <c r="BA42" s="865"/>
      <c r="BB42" s="865"/>
      <c r="BC42" s="865"/>
      <c r="BD42" s="865"/>
      <c r="BE42" s="866"/>
      <c r="BF42" s="866"/>
      <c r="BG42" s="866"/>
      <c r="BH42" s="866"/>
      <c r="BI42" s="867"/>
      <c r="BJ42" s="223"/>
      <c r="BK42" s="223"/>
      <c r="BL42" s="223"/>
      <c r="BM42" s="223"/>
      <c r="BN42" s="223"/>
      <c r="BO42" s="232"/>
      <c r="BP42" s="232"/>
      <c r="BQ42" s="229">
        <v>36</v>
      </c>
      <c r="BR42" s="230"/>
      <c r="BS42" s="807"/>
      <c r="BT42" s="808"/>
      <c r="BU42" s="808"/>
      <c r="BV42" s="808"/>
      <c r="BW42" s="808"/>
      <c r="BX42" s="808"/>
      <c r="BY42" s="808"/>
      <c r="BZ42" s="808"/>
      <c r="CA42" s="808"/>
      <c r="CB42" s="808"/>
      <c r="CC42" s="808"/>
      <c r="CD42" s="808"/>
      <c r="CE42" s="808"/>
      <c r="CF42" s="808"/>
      <c r="CG42" s="809"/>
      <c r="CH42" s="810"/>
      <c r="CI42" s="811"/>
      <c r="CJ42" s="811"/>
      <c r="CK42" s="811"/>
      <c r="CL42" s="812"/>
      <c r="CM42" s="810"/>
      <c r="CN42" s="811"/>
      <c r="CO42" s="811"/>
      <c r="CP42" s="811"/>
      <c r="CQ42" s="812"/>
      <c r="CR42" s="810"/>
      <c r="CS42" s="811"/>
      <c r="CT42" s="811"/>
      <c r="CU42" s="811"/>
      <c r="CV42" s="812"/>
      <c r="CW42" s="810"/>
      <c r="CX42" s="811"/>
      <c r="CY42" s="811"/>
      <c r="CZ42" s="811"/>
      <c r="DA42" s="812"/>
      <c r="DB42" s="810"/>
      <c r="DC42" s="811"/>
      <c r="DD42" s="811"/>
      <c r="DE42" s="811"/>
      <c r="DF42" s="812"/>
      <c r="DG42" s="810"/>
      <c r="DH42" s="811"/>
      <c r="DI42" s="811"/>
      <c r="DJ42" s="811"/>
      <c r="DK42" s="812"/>
      <c r="DL42" s="810"/>
      <c r="DM42" s="811"/>
      <c r="DN42" s="811"/>
      <c r="DO42" s="811"/>
      <c r="DP42" s="812"/>
      <c r="DQ42" s="810"/>
      <c r="DR42" s="811"/>
      <c r="DS42" s="811"/>
      <c r="DT42" s="811"/>
      <c r="DU42" s="812"/>
      <c r="DV42" s="807"/>
      <c r="DW42" s="808"/>
      <c r="DX42" s="808"/>
      <c r="DY42" s="808"/>
      <c r="DZ42" s="813"/>
      <c r="EA42" s="221"/>
    </row>
    <row r="43" spans="1:131" ht="26.25" customHeight="1" x14ac:dyDescent="0.15">
      <c r="A43" s="229">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68"/>
      <c r="AL43" s="864"/>
      <c r="AM43" s="864"/>
      <c r="AN43" s="864"/>
      <c r="AO43" s="864"/>
      <c r="AP43" s="864"/>
      <c r="AQ43" s="864"/>
      <c r="AR43" s="864"/>
      <c r="AS43" s="864"/>
      <c r="AT43" s="864"/>
      <c r="AU43" s="864"/>
      <c r="AV43" s="864"/>
      <c r="AW43" s="864"/>
      <c r="AX43" s="864"/>
      <c r="AY43" s="864"/>
      <c r="AZ43" s="865"/>
      <c r="BA43" s="865"/>
      <c r="BB43" s="865"/>
      <c r="BC43" s="865"/>
      <c r="BD43" s="865"/>
      <c r="BE43" s="866"/>
      <c r="BF43" s="866"/>
      <c r="BG43" s="866"/>
      <c r="BH43" s="866"/>
      <c r="BI43" s="867"/>
      <c r="BJ43" s="223"/>
      <c r="BK43" s="223"/>
      <c r="BL43" s="223"/>
      <c r="BM43" s="223"/>
      <c r="BN43" s="223"/>
      <c r="BO43" s="232"/>
      <c r="BP43" s="232"/>
      <c r="BQ43" s="229">
        <v>37</v>
      </c>
      <c r="BR43" s="230"/>
      <c r="BS43" s="807"/>
      <c r="BT43" s="808"/>
      <c r="BU43" s="808"/>
      <c r="BV43" s="808"/>
      <c r="BW43" s="808"/>
      <c r="BX43" s="808"/>
      <c r="BY43" s="808"/>
      <c r="BZ43" s="808"/>
      <c r="CA43" s="808"/>
      <c r="CB43" s="808"/>
      <c r="CC43" s="808"/>
      <c r="CD43" s="808"/>
      <c r="CE43" s="808"/>
      <c r="CF43" s="808"/>
      <c r="CG43" s="809"/>
      <c r="CH43" s="810"/>
      <c r="CI43" s="811"/>
      <c r="CJ43" s="811"/>
      <c r="CK43" s="811"/>
      <c r="CL43" s="812"/>
      <c r="CM43" s="810"/>
      <c r="CN43" s="811"/>
      <c r="CO43" s="811"/>
      <c r="CP43" s="811"/>
      <c r="CQ43" s="812"/>
      <c r="CR43" s="810"/>
      <c r="CS43" s="811"/>
      <c r="CT43" s="811"/>
      <c r="CU43" s="811"/>
      <c r="CV43" s="812"/>
      <c r="CW43" s="810"/>
      <c r="CX43" s="811"/>
      <c r="CY43" s="811"/>
      <c r="CZ43" s="811"/>
      <c r="DA43" s="812"/>
      <c r="DB43" s="810"/>
      <c r="DC43" s="811"/>
      <c r="DD43" s="811"/>
      <c r="DE43" s="811"/>
      <c r="DF43" s="812"/>
      <c r="DG43" s="810"/>
      <c r="DH43" s="811"/>
      <c r="DI43" s="811"/>
      <c r="DJ43" s="811"/>
      <c r="DK43" s="812"/>
      <c r="DL43" s="810"/>
      <c r="DM43" s="811"/>
      <c r="DN43" s="811"/>
      <c r="DO43" s="811"/>
      <c r="DP43" s="812"/>
      <c r="DQ43" s="810"/>
      <c r="DR43" s="811"/>
      <c r="DS43" s="811"/>
      <c r="DT43" s="811"/>
      <c r="DU43" s="812"/>
      <c r="DV43" s="807"/>
      <c r="DW43" s="808"/>
      <c r="DX43" s="808"/>
      <c r="DY43" s="808"/>
      <c r="DZ43" s="813"/>
      <c r="EA43" s="221"/>
    </row>
    <row r="44" spans="1:131" ht="26.25" customHeight="1" x14ac:dyDescent="0.15">
      <c r="A44" s="229">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68"/>
      <c r="AL44" s="864"/>
      <c r="AM44" s="864"/>
      <c r="AN44" s="864"/>
      <c r="AO44" s="864"/>
      <c r="AP44" s="864"/>
      <c r="AQ44" s="864"/>
      <c r="AR44" s="864"/>
      <c r="AS44" s="864"/>
      <c r="AT44" s="864"/>
      <c r="AU44" s="864"/>
      <c r="AV44" s="864"/>
      <c r="AW44" s="864"/>
      <c r="AX44" s="864"/>
      <c r="AY44" s="864"/>
      <c r="AZ44" s="865"/>
      <c r="BA44" s="865"/>
      <c r="BB44" s="865"/>
      <c r="BC44" s="865"/>
      <c r="BD44" s="865"/>
      <c r="BE44" s="866"/>
      <c r="BF44" s="866"/>
      <c r="BG44" s="866"/>
      <c r="BH44" s="866"/>
      <c r="BI44" s="867"/>
      <c r="BJ44" s="223"/>
      <c r="BK44" s="223"/>
      <c r="BL44" s="223"/>
      <c r="BM44" s="223"/>
      <c r="BN44" s="223"/>
      <c r="BO44" s="232"/>
      <c r="BP44" s="232"/>
      <c r="BQ44" s="229">
        <v>38</v>
      </c>
      <c r="BR44" s="230"/>
      <c r="BS44" s="807"/>
      <c r="BT44" s="808"/>
      <c r="BU44" s="808"/>
      <c r="BV44" s="808"/>
      <c r="BW44" s="808"/>
      <c r="BX44" s="808"/>
      <c r="BY44" s="808"/>
      <c r="BZ44" s="808"/>
      <c r="CA44" s="808"/>
      <c r="CB44" s="808"/>
      <c r="CC44" s="808"/>
      <c r="CD44" s="808"/>
      <c r="CE44" s="808"/>
      <c r="CF44" s="808"/>
      <c r="CG44" s="809"/>
      <c r="CH44" s="810"/>
      <c r="CI44" s="811"/>
      <c r="CJ44" s="811"/>
      <c r="CK44" s="811"/>
      <c r="CL44" s="812"/>
      <c r="CM44" s="810"/>
      <c r="CN44" s="811"/>
      <c r="CO44" s="811"/>
      <c r="CP44" s="811"/>
      <c r="CQ44" s="812"/>
      <c r="CR44" s="810"/>
      <c r="CS44" s="811"/>
      <c r="CT44" s="811"/>
      <c r="CU44" s="811"/>
      <c r="CV44" s="812"/>
      <c r="CW44" s="810"/>
      <c r="CX44" s="811"/>
      <c r="CY44" s="811"/>
      <c r="CZ44" s="811"/>
      <c r="DA44" s="812"/>
      <c r="DB44" s="810"/>
      <c r="DC44" s="811"/>
      <c r="DD44" s="811"/>
      <c r="DE44" s="811"/>
      <c r="DF44" s="812"/>
      <c r="DG44" s="810"/>
      <c r="DH44" s="811"/>
      <c r="DI44" s="811"/>
      <c r="DJ44" s="811"/>
      <c r="DK44" s="812"/>
      <c r="DL44" s="810"/>
      <c r="DM44" s="811"/>
      <c r="DN44" s="811"/>
      <c r="DO44" s="811"/>
      <c r="DP44" s="812"/>
      <c r="DQ44" s="810"/>
      <c r="DR44" s="811"/>
      <c r="DS44" s="811"/>
      <c r="DT44" s="811"/>
      <c r="DU44" s="812"/>
      <c r="DV44" s="807"/>
      <c r="DW44" s="808"/>
      <c r="DX44" s="808"/>
      <c r="DY44" s="808"/>
      <c r="DZ44" s="813"/>
      <c r="EA44" s="221"/>
    </row>
    <row r="45" spans="1:131" ht="26.25" customHeight="1" x14ac:dyDescent="0.15">
      <c r="A45" s="229">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68"/>
      <c r="AL45" s="864"/>
      <c r="AM45" s="864"/>
      <c r="AN45" s="864"/>
      <c r="AO45" s="864"/>
      <c r="AP45" s="864"/>
      <c r="AQ45" s="864"/>
      <c r="AR45" s="864"/>
      <c r="AS45" s="864"/>
      <c r="AT45" s="864"/>
      <c r="AU45" s="864"/>
      <c r="AV45" s="864"/>
      <c r="AW45" s="864"/>
      <c r="AX45" s="864"/>
      <c r="AY45" s="864"/>
      <c r="AZ45" s="865"/>
      <c r="BA45" s="865"/>
      <c r="BB45" s="865"/>
      <c r="BC45" s="865"/>
      <c r="BD45" s="865"/>
      <c r="BE45" s="866"/>
      <c r="BF45" s="866"/>
      <c r="BG45" s="866"/>
      <c r="BH45" s="866"/>
      <c r="BI45" s="867"/>
      <c r="BJ45" s="223"/>
      <c r="BK45" s="223"/>
      <c r="BL45" s="223"/>
      <c r="BM45" s="223"/>
      <c r="BN45" s="223"/>
      <c r="BO45" s="232"/>
      <c r="BP45" s="232"/>
      <c r="BQ45" s="229">
        <v>39</v>
      </c>
      <c r="BR45" s="230"/>
      <c r="BS45" s="807"/>
      <c r="BT45" s="808"/>
      <c r="BU45" s="808"/>
      <c r="BV45" s="808"/>
      <c r="BW45" s="808"/>
      <c r="BX45" s="808"/>
      <c r="BY45" s="808"/>
      <c r="BZ45" s="808"/>
      <c r="CA45" s="808"/>
      <c r="CB45" s="808"/>
      <c r="CC45" s="808"/>
      <c r="CD45" s="808"/>
      <c r="CE45" s="808"/>
      <c r="CF45" s="808"/>
      <c r="CG45" s="809"/>
      <c r="CH45" s="810"/>
      <c r="CI45" s="811"/>
      <c r="CJ45" s="811"/>
      <c r="CK45" s="811"/>
      <c r="CL45" s="812"/>
      <c r="CM45" s="810"/>
      <c r="CN45" s="811"/>
      <c r="CO45" s="811"/>
      <c r="CP45" s="811"/>
      <c r="CQ45" s="812"/>
      <c r="CR45" s="810"/>
      <c r="CS45" s="811"/>
      <c r="CT45" s="811"/>
      <c r="CU45" s="811"/>
      <c r="CV45" s="812"/>
      <c r="CW45" s="810"/>
      <c r="CX45" s="811"/>
      <c r="CY45" s="811"/>
      <c r="CZ45" s="811"/>
      <c r="DA45" s="812"/>
      <c r="DB45" s="810"/>
      <c r="DC45" s="811"/>
      <c r="DD45" s="811"/>
      <c r="DE45" s="811"/>
      <c r="DF45" s="812"/>
      <c r="DG45" s="810"/>
      <c r="DH45" s="811"/>
      <c r="DI45" s="811"/>
      <c r="DJ45" s="811"/>
      <c r="DK45" s="812"/>
      <c r="DL45" s="810"/>
      <c r="DM45" s="811"/>
      <c r="DN45" s="811"/>
      <c r="DO45" s="811"/>
      <c r="DP45" s="812"/>
      <c r="DQ45" s="810"/>
      <c r="DR45" s="811"/>
      <c r="DS45" s="811"/>
      <c r="DT45" s="811"/>
      <c r="DU45" s="812"/>
      <c r="DV45" s="807"/>
      <c r="DW45" s="808"/>
      <c r="DX45" s="808"/>
      <c r="DY45" s="808"/>
      <c r="DZ45" s="813"/>
      <c r="EA45" s="221"/>
    </row>
    <row r="46" spans="1:131" ht="26.25" customHeight="1" x14ac:dyDescent="0.15">
      <c r="A46" s="229">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68"/>
      <c r="AL46" s="864"/>
      <c r="AM46" s="864"/>
      <c r="AN46" s="864"/>
      <c r="AO46" s="864"/>
      <c r="AP46" s="864"/>
      <c r="AQ46" s="864"/>
      <c r="AR46" s="864"/>
      <c r="AS46" s="864"/>
      <c r="AT46" s="864"/>
      <c r="AU46" s="864"/>
      <c r="AV46" s="864"/>
      <c r="AW46" s="864"/>
      <c r="AX46" s="864"/>
      <c r="AY46" s="864"/>
      <c r="AZ46" s="865"/>
      <c r="BA46" s="865"/>
      <c r="BB46" s="865"/>
      <c r="BC46" s="865"/>
      <c r="BD46" s="865"/>
      <c r="BE46" s="866"/>
      <c r="BF46" s="866"/>
      <c r="BG46" s="866"/>
      <c r="BH46" s="866"/>
      <c r="BI46" s="867"/>
      <c r="BJ46" s="223"/>
      <c r="BK46" s="223"/>
      <c r="BL46" s="223"/>
      <c r="BM46" s="223"/>
      <c r="BN46" s="223"/>
      <c r="BO46" s="232"/>
      <c r="BP46" s="232"/>
      <c r="BQ46" s="229">
        <v>40</v>
      </c>
      <c r="BR46" s="230"/>
      <c r="BS46" s="807"/>
      <c r="BT46" s="808"/>
      <c r="BU46" s="808"/>
      <c r="BV46" s="808"/>
      <c r="BW46" s="808"/>
      <c r="BX46" s="808"/>
      <c r="BY46" s="808"/>
      <c r="BZ46" s="808"/>
      <c r="CA46" s="808"/>
      <c r="CB46" s="808"/>
      <c r="CC46" s="808"/>
      <c r="CD46" s="808"/>
      <c r="CE46" s="808"/>
      <c r="CF46" s="808"/>
      <c r="CG46" s="809"/>
      <c r="CH46" s="810"/>
      <c r="CI46" s="811"/>
      <c r="CJ46" s="811"/>
      <c r="CK46" s="811"/>
      <c r="CL46" s="812"/>
      <c r="CM46" s="810"/>
      <c r="CN46" s="811"/>
      <c r="CO46" s="811"/>
      <c r="CP46" s="811"/>
      <c r="CQ46" s="812"/>
      <c r="CR46" s="810"/>
      <c r="CS46" s="811"/>
      <c r="CT46" s="811"/>
      <c r="CU46" s="811"/>
      <c r="CV46" s="812"/>
      <c r="CW46" s="810"/>
      <c r="CX46" s="811"/>
      <c r="CY46" s="811"/>
      <c r="CZ46" s="811"/>
      <c r="DA46" s="812"/>
      <c r="DB46" s="810"/>
      <c r="DC46" s="811"/>
      <c r="DD46" s="811"/>
      <c r="DE46" s="811"/>
      <c r="DF46" s="812"/>
      <c r="DG46" s="810"/>
      <c r="DH46" s="811"/>
      <c r="DI46" s="811"/>
      <c r="DJ46" s="811"/>
      <c r="DK46" s="812"/>
      <c r="DL46" s="810"/>
      <c r="DM46" s="811"/>
      <c r="DN46" s="811"/>
      <c r="DO46" s="811"/>
      <c r="DP46" s="812"/>
      <c r="DQ46" s="810"/>
      <c r="DR46" s="811"/>
      <c r="DS46" s="811"/>
      <c r="DT46" s="811"/>
      <c r="DU46" s="812"/>
      <c r="DV46" s="807"/>
      <c r="DW46" s="808"/>
      <c r="DX46" s="808"/>
      <c r="DY46" s="808"/>
      <c r="DZ46" s="813"/>
      <c r="EA46" s="221"/>
    </row>
    <row r="47" spans="1:131" ht="26.25" customHeight="1" x14ac:dyDescent="0.15">
      <c r="A47" s="229">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68"/>
      <c r="AL47" s="864"/>
      <c r="AM47" s="864"/>
      <c r="AN47" s="864"/>
      <c r="AO47" s="864"/>
      <c r="AP47" s="864"/>
      <c r="AQ47" s="864"/>
      <c r="AR47" s="864"/>
      <c r="AS47" s="864"/>
      <c r="AT47" s="864"/>
      <c r="AU47" s="864"/>
      <c r="AV47" s="864"/>
      <c r="AW47" s="864"/>
      <c r="AX47" s="864"/>
      <c r="AY47" s="864"/>
      <c r="AZ47" s="865"/>
      <c r="BA47" s="865"/>
      <c r="BB47" s="865"/>
      <c r="BC47" s="865"/>
      <c r="BD47" s="865"/>
      <c r="BE47" s="866"/>
      <c r="BF47" s="866"/>
      <c r="BG47" s="866"/>
      <c r="BH47" s="866"/>
      <c r="BI47" s="867"/>
      <c r="BJ47" s="223"/>
      <c r="BK47" s="223"/>
      <c r="BL47" s="223"/>
      <c r="BM47" s="223"/>
      <c r="BN47" s="223"/>
      <c r="BO47" s="232"/>
      <c r="BP47" s="232"/>
      <c r="BQ47" s="229">
        <v>41</v>
      </c>
      <c r="BR47" s="230"/>
      <c r="BS47" s="807"/>
      <c r="BT47" s="808"/>
      <c r="BU47" s="808"/>
      <c r="BV47" s="808"/>
      <c r="BW47" s="808"/>
      <c r="BX47" s="808"/>
      <c r="BY47" s="808"/>
      <c r="BZ47" s="808"/>
      <c r="CA47" s="808"/>
      <c r="CB47" s="808"/>
      <c r="CC47" s="808"/>
      <c r="CD47" s="808"/>
      <c r="CE47" s="808"/>
      <c r="CF47" s="808"/>
      <c r="CG47" s="809"/>
      <c r="CH47" s="810"/>
      <c r="CI47" s="811"/>
      <c r="CJ47" s="811"/>
      <c r="CK47" s="811"/>
      <c r="CL47" s="812"/>
      <c r="CM47" s="810"/>
      <c r="CN47" s="811"/>
      <c r="CO47" s="811"/>
      <c r="CP47" s="811"/>
      <c r="CQ47" s="812"/>
      <c r="CR47" s="810"/>
      <c r="CS47" s="811"/>
      <c r="CT47" s="811"/>
      <c r="CU47" s="811"/>
      <c r="CV47" s="812"/>
      <c r="CW47" s="810"/>
      <c r="CX47" s="811"/>
      <c r="CY47" s="811"/>
      <c r="CZ47" s="811"/>
      <c r="DA47" s="812"/>
      <c r="DB47" s="810"/>
      <c r="DC47" s="811"/>
      <c r="DD47" s="811"/>
      <c r="DE47" s="811"/>
      <c r="DF47" s="812"/>
      <c r="DG47" s="810"/>
      <c r="DH47" s="811"/>
      <c r="DI47" s="811"/>
      <c r="DJ47" s="811"/>
      <c r="DK47" s="812"/>
      <c r="DL47" s="810"/>
      <c r="DM47" s="811"/>
      <c r="DN47" s="811"/>
      <c r="DO47" s="811"/>
      <c r="DP47" s="812"/>
      <c r="DQ47" s="810"/>
      <c r="DR47" s="811"/>
      <c r="DS47" s="811"/>
      <c r="DT47" s="811"/>
      <c r="DU47" s="812"/>
      <c r="DV47" s="807"/>
      <c r="DW47" s="808"/>
      <c r="DX47" s="808"/>
      <c r="DY47" s="808"/>
      <c r="DZ47" s="813"/>
      <c r="EA47" s="221"/>
    </row>
    <row r="48" spans="1:131" ht="26.25" customHeight="1" x14ac:dyDescent="0.15">
      <c r="A48" s="229">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68"/>
      <c r="AL48" s="864"/>
      <c r="AM48" s="864"/>
      <c r="AN48" s="864"/>
      <c r="AO48" s="864"/>
      <c r="AP48" s="864"/>
      <c r="AQ48" s="864"/>
      <c r="AR48" s="864"/>
      <c r="AS48" s="864"/>
      <c r="AT48" s="864"/>
      <c r="AU48" s="864"/>
      <c r="AV48" s="864"/>
      <c r="AW48" s="864"/>
      <c r="AX48" s="864"/>
      <c r="AY48" s="864"/>
      <c r="AZ48" s="865"/>
      <c r="BA48" s="865"/>
      <c r="BB48" s="865"/>
      <c r="BC48" s="865"/>
      <c r="BD48" s="865"/>
      <c r="BE48" s="866"/>
      <c r="BF48" s="866"/>
      <c r="BG48" s="866"/>
      <c r="BH48" s="866"/>
      <c r="BI48" s="867"/>
      <c r="BJ48" s="223"/>
      <c r="BK48" s="223"/>
      <c r="BL48" s="223"/>
      <c r="BM48" s="223"/>
      <c r="BN48" s="223"/>
      <c r="BO48" s="232"/>
      <c r="BP48" s="232"/>
      <c r="BQ48" s="229">
        <v>42</v>
      </c>
      <c r="BR48" s="230"/>
      <c r="BS48" s="807"/>
      <c r="BT48" s="808"/>
      <c r="BU48" s="808"/>
      <c r="BV48" s="808"/>
      <c r="BW48" s="808"/>
      <c r="BX48" s="808"/>
      <c r="BY48" s="808"/>
      <c r="BZ48" s="808"/>
      <c r="CA48" s="808"/>
      <c r="CB48" s="808"/>
      <c r="CC48" s="808"/>
      <c r="CD48" s="808"/>
      <c r="CE48" s="808"/>
      <c r="CF48" s="808"/>
      <c r="CG48" s="809"/>
      <c r="CH48" s="810"/>
      <c r="CI48" s="811"/>
      <c r="CJ48" s="811"/>
      <c r="CK48" s="811"/>
      <c r="CL48" s="812"/>
      <c r="CM48" s="810"/>
      <c r="CN48" s="811"/>
      <c r="CO48" s="811"/>
      <c r="CP48" s="811"/>
      <c r="CQ48" s="812"/>
      <c r="CR48" s="810"/>
      <c r="CS48" s="811"/>
      <c r="CT48" s="811"/>
      <c r="CU48" s="811"/>
      <c r="CV48" s="812"/>
      <c r="CW48" s="810"/>
      <c r="CX48" s="811"/>
      <c r="CY48" s="811"/>
      <c r="CZ48" s="811"/>
      <c r="DA48" s="812"/>
      <c r="DB48" s="810"/>
      <c r="DC48" s="811"/>
      <c r="DD48" s="811"/>
      <c r="DE48" s="811"/>
      <c r="DF48" s="812"/>
      <c r="DG48" s="810"/>
      <c r="DH48" s="811"/>
      <c r="DI48" s="811"/>
      <c r="DJ48" s="811"/>
      <c r="DK48" s="812"/>
      <c r="DL48" s="810"/>
      <c r="DM48" s="811"/>
      <c r="DN48" s="811"/>
      <c r="DO48" s="811"/>
      <c r="DP48" s="812"/>
      <c r="DQ48" s="810"/>
      <c r="DR48" s="811"/>
      <c r="DS48" s="811"/>
      <c r="DT48" s="811"/>
      <c r="DU48" s="812"/>
      <c r="DV48" s="807"/>
      <c r="DW48" s="808"/>
      <c r="DX48" s="808"/>
      <c r="DY48" s="808"/>
      <c r="DZ48" s="813"/>
      <c r="EA48" s="221"/>
    </row>
    <row r="49" spans="1:131" ht="26.25" customHeight="1" x14ac:dyDescent="0.15">
      <c r="A49" s="229">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68"/>
      <c r="AL49" s="864"/>
      <c r="AM49" s="864"/>
      <c r="AN49" s="864"/>
      <c r="AO49" s="864"/>
      <c r="AP49" s="864"/>
      <c r="AQ49" s="864"/>
      <c r="AR49" s="864"/>
      <c r="AS49" s="864"/>
      <c r="AT49" s="864"/>
      <c r="AU49" s="864"/>
      <c r="AV49" s="864"/>
      <c r="AW49" s="864"/>
      <c r="AX49" s="864"/>
      <c r="AY49" s="864"/>
      <c r="AZ49" s="865"/>
      <c r="BA49" s="865"/>
      <c r="BB49" s="865"/>
      <c r="BC49" s="865"/>
      <c r="BD49" s="865"/>
      <c r="BE49" s="866"/>
      <c r="BF49" s="866"/>
      <c r="BG49" s="866"/>
      <c r="BH49" s="866"/>
      <c r="BI49" s="867"/>
      <c r="BJ49" s="223"/>
      <c r="BK49" s="223"/>
      <c r="BL49" s="223"/>
      <c r="BM49" s="223"/>
      <c r="BN49" s="223"/>
      <c r="BO49" s="232"/>
      <c r="BP49" s="232"/>
      <c r="BQ49" s="229">
        <v>43</v>
      </c>
      <c r="BR49" s="230"/>
      <c r="BS49" s="807"/>
      <c r="BT49" s="808"/>
      <c r="BU49" s="808"/>
      <c r="BV49" s="808"/>
      <c r="BW49" s="808"/>
      <c r="BX49" s="808"/>
      <c r="BY49" s="808"/>
      <c r="BZ49" s="808"/>
      <c r="CA49" s="808"/>
      <c r="CB49" s="808"/>
      <c r="CC49" s="808"/>
      <c r="CD49" s="808"/>
      <c r="CE49" s="808"/>
      <c r="CF49" s="808"/>
      <c r="CG49" s="809"/>
      <c r="CH49" s="810"/>
      <c r="CI49" s="811"/>
      <c r="CJ49" s="811"/>
      <c r="CK49" s="811"/>
      <c r="CL49" s="812"/>
      <c r="CM49" s="810"/>
      <c r="CN49" s="811"/>
      <c r="CO49" s="811"/>
      <c r="CP49" s="811"/>
      <c r="CQ49" s="812"/>
      <c r="CR49" s="810"/>
      <c r="CS49" s="811"/>
      <c r="CT49" s="811"/>
      <c r="CU49" s="811"/>
      <c r="CV49" s="812"/>
      <c r="CW49" s="810"/>
      <c r="CX49" s="811"/>
      <c r="CY49" s="811"/>
      <c r="CZ49" s="811"/>
      <c r="DA49" s="812"/>
      <c r="DB49" s="810"/>
      <c r="DC49" s="811"/>
      <c r="DD49" s="811"/>
      <c r="DE49" s="811"/>
      <c r="DF49" s="812"/>
      <c r="DG49" s="810"/>
      <c r="DH49" s="811"/>
      <c r="DI49" s="811"/>
      <c r="DJ49" s="811"/>
      <c r="DK49" s="812"/>
      <c r="DL49" s="810"/>
      <c r="DM49" s="811"/>
      <c r="DN49" s="811"/>
      <c r="DO49" s="811"/>
      <c r="DP49" s="812"/>
      <c r="DQ49" s="810"/>
      <c r="DR49" s="811"/>
      <c r="DS49" s="811"/>
      <c r="DT49" s="811"/>
      <c r="DU49" s="812"/>
      <c r="DV49" s="807"/>
      <c r="DW49" s="808"/>
      <c r="DX49" s="808"/>
      <c r="DY49" s="808"/>
      <c r="DZ49" s="813"/>
      <c r="EA49" s="221"/>
    </row>
    <row r="50" spans="1:131" ht="26.25" customHeight="1" x14ac:dyDescent="0.15">
      <c r="A50" s="229">
        <v>23</v>
      </c>
      <c r="B50" s="814"/>
      <c r="C50" s="815"/>
      <c r="D50" s="815"/>
      <c r="E50" s="815"/>
      <c r="F50" s="815"/>
      <c r="G50" s="815"/>
      <c r="H50" s="815"/>
      <c r="I50" s="815"/>
      <c r="J50" s="815"/>
      <c r="K50" s="815"/>
      <c r="L50" s="815"/>
      <c r="M50" s="815"/>
      <c r="N50" s="815"/>
      <c r="O50" s="815"/>
      <c r="P50" s="816"/>
      <c r="Q50" s="869"/>
      <c r="R50" s="870"/>
      <c r="S50" s="870"/>
      <c r="T50" s="870"/>
      <c r="U50" s="870"/>
      <c r="V50" s="870"/>
      <c r="W50" s="870"/>
      <c r="X50" s="870"/>
      <c r="Y50" s="870"/>
      <c r="Z50" s="870"/>
      <c r="AA50" s="870"/>
      <c r="AB50" s="870"/>
      <c r="AC50" s="870"/>
      <c r="AD50" s="870"/>
      <c r="AE50" s="871"/>
      <c r="AF50" s="820"/>
      <c r="AG50" s="821"/>
      <c r="AH50" s="821"/>
      <c r="AI50" s="821"/>
      <c r="AJ50" s="822"/>
      <c r="AK50" s="873"/>
      <c r="AL50" s="870"/>
      <c r="AM50" s="870"/>
      <c r="AN50" s="870"/>
      <c r="AO50" s="870"/>
      <c r="AP50" s="870"/>
      <c r="AQ50" s="870"/>
      <c r="AR50" s="870"/>
      <c r="AS50" s="870"/>
      <c r="AT50" s="870"/>
      <c r="AU50" s="870"/>
      <c r="AV50" s="870"/>
      <c r="AW50" s="870"/>
      <c r="AX50" s="870"/>
      <c r="AY50" s="870"/>
      <c r="AZ50" s="872"/>
      <c r="BA50" s="872"/>
      <c r="BB50" s="872"/>
      <c r="BC50" s="872"/>
      <c r="BD50" s="872"/>
      <c r="BE50" s="866"/>
      <c r="BF50" s="866"/>
      <c r="BG50" s="866"/>
      <c r="BH50" s="866"/>
      <c r="BI50" s="867"/>
      <c r="BJ50" s="223"/>
      <c r="BK50" s="223"/>
      <c r="BL50" s="223"/>
      <c r="BM50" s="223"/>
      <c r="BN50" s="223"/>
      <c r="BO50" s="232"/>
      <c r="BP50" s="232"/>
      <c r="BQ50" s="229">
        <v>44</v>
      </c>
      <c r="BR50" s="230"/>
      <c r="BS50" s="807"/>
      <c r="BT50" s="808"/>
      <c r="BU50" s="808"/>
      <c r="BV50" s="808"/>
      <c r="BW50" s="808"/>
      <c r="BX50" s="808"/>
      <c r="BY50" s="808"/>
      <c r="BZ50" s="808"/>
      <c r="CA50" s="808"/>
      <c r="CB50" s="808"/>
      <c r="CC50" s="808"/>
      <c r="CD50" s="808"/>
      <c r="CE50" s="808"/>
      <c r="CF50" s="808"/>
      <c r="CG50" s="809"/>
      <c r="CH50" s="810"/>
      <c r="CI50" s="811"/>
      <c r="CJ50" s="811"/>
      <c r="CK50" s="811"/>
      <c r="CL50" s="812"/>
      <c r="CM50" s="810"/>
      <c r="CN50" s="811"/>
      <c r="CO50" s="811"/>
      <c r="CP50" s="811"/>
      <c r="CQ50" s="812"/>
      <c r="CR50" s="810"/>
      <c r="CS50" s="811"/>
      <c r="CT50" s="811"/>
      <c r="CU50" s="811"/>
      <c r="CV50" s="812"/>
      <c r="CW50" s="810"/>
      <c r="CX50" s="811"/>
      <c r="CY50" s="811"/>
      <c r="CZ50" s="811"/>
      <c r="DA50" s="812"/>
      <c r="DB50" s="810"/>
      <c r="DC50" s="811"/>
      <c r="DD50" s="811"/>
      <c r="DE50" s="811"/>
      <c r="DF50" s="812"/>
      <c r="DG50" s="810"/>
      <c r="DH50" s="811"/>
      <c r="DI50" s="811"/>
      <c r="DJ50" s="811"/>
      <c r="DK50" s="812"/>
      <c r="DL50" s="810"/>
      <c r="DM50" s="811"/>
      <c r="DN50" s="811"/>
      <c r="DO50" s="811"/>
      <c r="DP50" s="812"/>
      <c r="DQ50" s="810"/>
      <c r="DR50" s="811"/>
      <c r="DS50" s="811"/>
      <c r="DT50" s="811"/>
      <c r="DU50" s="812"/>
      <c r="DV50" s="807"/>
      <c r="DW50" s="808"/>
      <c r="DX50" s="808"/>
      <c r="DY50" s="808"/>
      <c r="DZ50" s="813"/>
      <c r="EA50" s="221"/>
    </row>
    <row r="51" spans="1:131" ht="26.25" customHeight="1" x14ac:dyDescent="0.15">
      <c r="A51" s="229">
        <v>24</v>
      </c>
      <c r="B51" s="814"/>
      <c r="C51" s="815"/>
      <c r="D51" s="815"/>
      <c r="E51" s="815"/>
      <c r="F51" s="815"/>
      <c r="G51" s="815"/>
      <c r="H51" s="815"/>
      <c r="I51" s="815"/>
      <c r="J51" s="815"/>
      <c r="K51" s="815"/>
      <c r="L51" s="815"/>
      <c r="M51" s="815"/>
      <c r="N51" s="815"/>
      <c r="O51" s="815"/>
      <c r="P51" s="816"/>
      <c r="Q51" s="869"/>
      <c r="R51" s="870"/>
      <c r="S51" s="870"/>
      <c r="T51" s="870"/>
      <c r="U51" s="870"/>
      <c r="V51" s="870"/>
      <c r="W51" s="870"/>
      <c r="X51" s="870"/>
      <c r="Y51" s="870"/>
      <c r="Z51" s="870"/>
      <c r="AA51" s="870"/>
      <c r="AB51" s="870"/>
      <c r="AC51" s="870"/>
      <c r="AD51" s="870"/>
      <c r="AE51" s="871"/>
      <c r="AF51" s="820"/>
      <c r="AG51" s="821"/>
      <c r="AH51" s="821"/>
      <c r="AI51" s="821"/>
      <c r="AJ51" s="822"/>
      <c r="AK51" s="873"/>
      <c r="AL51" s="870"/>
      <c r="AM51" s="870"/>
      <c r="AN51" s="870"/>
      <c r="AO51" s="870"/>
      <c r="AP51" s="870"/>
      <c r="AQ51" s="870"/>
      <c r="AR51" s="870"/>
      <c r="AS51" s="870"/>
      <c r="AT51" s="870"/>
      <c r="AU51" s="870"/>
      <c r="AV51" s="870"/>
      <c r="AW51" s="870"/>
      <c r="AX51" s="870"/>
      <c r="AY51" s="870"/>
      <c r="AZ51" s="872"/>
      <c r="BA51" s="872"/>
      <c r="BB51" s="872"/>
      <c r="BC51" s="872"/>
      <c r="BD51" s="872"/>
      <c r="BE51" s="866"/>
      <c r="BF51" s="866"/>
      <c r="BG51" s="866"/>
      <c r="BH51" s="866"/>
      <c r="BI51" s="867"/>
      <c r="BJ51" s="223"/>
      <c r="BK51" s="223"/>
      <c r="BL51" s="223"/>
      <c r="BM51" s="223"/>
      <c r="BN51" s="223"/>
      <c r="BO51" s="232"/>
      <c r="BP51" s="232"/>
      <c r="BQ51" s="229">
        <v>45</v>
      </c>
      <c r="BR51" s="230"/>
      <c r="BS51" s="807"/>
      <c r="BT51" s="808"/>
      <c r="BU51" s="808"/>
      <c r="BV51" s="808"/>
      <c r="BW51" s="808"/>
      <c r="BX51" s="808"/>
      <c r="BY51" s="808"/>
      <c r="BZ51" s="808"/>
      <c r="CA51" s="808"/>
      <c r="CB51" s="808"/>
      <c r="CC51" s="808"/>
      <c r="CD51" s="808"/>
      <c r="CE51" s="808"/>
      <c r="CF51" s="808"/>
      <c r="CG51" s="809"/>
      <c r="CH51" s="810"/>
      <c r="CI51" s="811"/>
      <c r="CJ51" s="811"/>
      <c r="CK51" s="811"/>
      <c r="CL51" s="812"/>
      <c r="CM51" s="810"/>
      <c r="CN51" s="811"/>
      <c r="CO51" s="811"/>
      <c r="CP51" s="811"/>
      <c r="CQ51" s="812"/>
      <c r="CR51" s="810"/>
      <c r="CS51" s="811"/>
      <c r="CT51" s="811"/>
      <c r="CU51" s="811"/>
      <c r="CV51" s="812"/>
      <c r="CW51" s="810"/>
      <c r="CX51" s="811"/>
      <c r="CY51" s="811"/>
      <c r="CZ51" s="811"/>
      <c r="DA51" s="812"/>
      <c r="DB51" s="810"/>
      <c r="DC51" s="811"/>
      <c r="DD51" s="811"/>
      <c r="DE51" s="811"/>
      <c r="DF51" s="812"/>
      <c r="DG51" s="810"/>
      <c r="DH51" s="811"/>
      <c r="DI51" s="811"/>
      <c r="DJ51" s="811"/>
      <c r="DK51" s="812"/>
      <c r="DL51" s="810"/>
      <c r="DM51" s="811"/>
      <c r="DN51" s="811"/>
      <c r="DO51" s="811"/>
      <c r="DP51" s="812"/>
      <c r="DQ51" s="810"/>
      <c r="DR51" s="811"/>
      <c r="DS51" s="811"/>
      <c r="DT51" s="811"/>
      <c r="DU51" s="812"/>
      <c r="DV51" s="807"/>
      <c r="DW51" s="808"/>
      <c r="DX51" s="808"/>
      <c r="DY51" s="808"/>
      <c r="DZ51" s="813"/>
      <c r="EA51" s="221"/>
    </row>
    <row r="52" spans="1:131" ht="26.25" customHeight="1" x14ac:dyDescent="0.15">
      <c r="A52" s="229">
        <v>25</v>
      </c>
      <c r="B52" s="814"/>
      <c r="C52" s="815"/>
      <c r="D52" s="815"/>
      <c r="E52" s="815"/>
      <c r="F52" s="815"/>
      <c r="G52" s="815"/>
      <c r="H52" s="815"/>
      <c r="I52" s="815"/>
      <c r="J52" s="815"/>
      <c r="K52" s="815"/>
      <c r="L52" s="815"/>
      <c r="M52" s="815"/>
      <c r="N52" s="815"/>
      <c r="O52" s="815"/>
      <c r="P52" s="816"/>
      <c r="Q52" s="869"/>
      <c r="R52" s="870"/>
      <c r="S52" s="870"/>
      <c r="T52" s="870"/>
      <c r="U52" s="870"/>
      <c r="V52" s="870"/>
      <c r="W52" s="870"/>
      <c r="X52" s="870"/>
      <c r="Y52" s="870"/>
      <c r="Z52" s="870"/>
      <c r="AA52" s="870"/>
      <c r="AB52" s="870"/>
      <c r="AC52" s="870"/>
      <c r="AD52" s="870"/>
      <c r="AE52" s="871"/>
      <c r="AF52" s="820"/>
      <c r="AG52" s="821"/>
      <c r="AH52" s="821"/>
      <c r="AI52" s="821"/>
      <c r="AJ52" s="822"/>
      <c r="AK52" s="873"/>
      <c r="AL52" s="870"/>
      <c r="AM52" s="870"/>
      <c r="AN52" s="870"/>
      <c r="AO52" s="870"/>
      <c r="AP52" s="870"/>
      <c r="AQ52" s="870"/>
      <c r="AR52" s="870"/>
      <c r="AS52" s="870"/>
      <c r="AT52" s="870"/>
      <c r="AU52" s="870"/>
      <c r="AV52" s="870"/>
      <c r="AW52" s="870"/>
      <c r="AX52" s="870"/>
      <c r="AY52" s="870"/>
      <c r="AZ52" s="872"/>
      <c r="BA52" s="872"/>
      <c r="BB52" s="872"/>
      <c r="BC52" s="872"/>
      <c r="BD52" s="872"/>
      <c r="BE52" s="866"/>
      <c r="BF52" s="866"/>
      <c r="BG52" s="866"/>
      <c r="BH52" s="866"/>
      <c r="BI52" s="867"/>
      <c r="BJ52" s="223"/>
      <c r="BK52" s="223"/>
      <c r="BL52" s="223"/>
      <c r="BM52" s="223"/>
      <c r="BN52" s="223"/>
      <c r="BO52" s="232"/>
      <c r="BP52" s="232"/>
      <c r="BQ52" s="229">
        <v>46</v>
      </c>
      <c r="BR52" s="230"/>
      <c r="BS52" s="807"/>
      <c r="BT52" s="808"/>
      <c r="BU52" s="808"/>
      <c r="BV52" s="808"/>
      <c r="BW52" s="808"/>
      <c r="BX52" s="808"/>
      <c r="BY52" s="808"/>
      <c r="BZ52" s="808"/>
      <c r="CA52" s="808"/>
      <c r="CB52" s="808"/>
      <c r="CC52" s="808"/>
      <c r="CD52" s="808"/>
      <c r="CE52" s="808"/>
      <c r="CF52" s="808"/>
      <c r="CG52" s="809"/>
      <c r="CH52" s="810"/>
      <c r="CI52" s="811"/>
      <c r="CJ52" s="811"/>
      <c r="CK52" s="811"/>
      <c r="CL52" s="812"/>
      <c r="CM52" s="810"/>
      <c r="CN52" s="811"/>
      <c r="CO52" s="811"/>
      <c r="CP52" s="811"/>
      <c r="CQ52" s="812"/>
      <c r="CR52" s="810"/>
      <c r="CS52" s="811"/>
      <c r="CT52" s="811"/>
      <c r="CU52" s="811"/>
      <c r="CV52" s="812"/>
      <c r="CW52" s="810"/>
      <c r="CX52" s="811"/>
      <c r="CY52" s="811"/>
      <c r="CZ52" s="811"/>
      <c r="DA52" s="812"/>
      <c r="DB52" s="810"/>
      <c r="DC52" s="811"/>
      <c r="DD52" s="811"/>
      <c r="DE52" s="811"/>
      <c r="DF52" s="812"/>
      <c r="DG52" s="810"/>
      <c r="DH52" s="811"/>
      <c r="DI52" s="811"/>
      <c r="DJ52" s="811"/>
      <c r="DK52" s="812"/>
      <c r="DL52" s="810"/>
      <c r="DM52" s="811"/>
      <c r="DN52" s="811"/>
      <c r="DO52" s="811"/>
      <c r="DP52" s="812"/>
      <c r="DQ52" s="810"/>
      <c r="DR52" s="811"/>
      <c r="DS52" s="811"/>
      <c r="DT52" s="811"/>
      <c r="DU52" s="812"/>
      <c r="DV52" s="807"/>
      <c r="DW52" s="808"/>
      <c r="DX52" s="808"/>
      <c r="DY52" s="808"/>
      <c r="DZ52" s="813"/>
      <c r="EA52" s="221"/>
    </row>
    <row r="53" spans="1:131" ht="26.25" customHeight="1" x14ac:dyDescent="0.15">
      <c r="A53" s="229">
        <v>26</v>
      </c>
      <c r="B53" s="814"/>
      <c r="C53" s="815"/>
      <c r="D53" s="815"/>
      <c r="E53" s="815"/>
      <c r="F53" s="815"/>
      <c r="G53" s="815"/>
      <c r="H53" s="815"/>
      <c r="I53" s="815"/>
      <c r="J53" s="815"/>
      <c r="K53" s="815"/>
      <c r="L53" s="815"/>
      <c r="M53" s="815"/>
      <c r="N53" s="815"/>
      <c r="O53" s="815"/>
      <c r="P53" s="816"/>
      <c r="Q53" s="869"/>
      <c r="R53" s="870"/>
      <c r="S53" s="870"/>
      <c r="T53" s="870"/>
      <c r="U53" s="870"/>
      <c r="V53" s="870"/>
      <c r="W53" s="870"/>
      <c r="X53" s="870"/>
      <c r="Y53" s="870"/>
      <c r="Z53" s="870"/>
      <c r="AA53" s="870"/>
      <c r="AB53" s="870"/>
      <c r="AC53" s="870"/>
      <c r="AD53" s="870"/>
      <c r="AE53" s="871"/>
      <c r="AF53" s="820"/>
      <c r="AG53" s="821"/>
      <c r="AH53" s="821"/>
      <c r="AI53" s="821"/>
      <c r="AJ53" s="822"/>
      <c r="AK53" s="873"/>
      <c r="AL53" s="870"/>
      <c r="AM53" s="870"/>
      <c r="AN53" s="870"/>
      <c r="AO53" s="870"/>
      <c r="AP53" s="870"/>
      <c r="AQ53" s="870"/>
      <c r="AR53" s="870"/>
      <c r="AS53" s="870"/>
      <c r="AT53" s="870"/>
      <c r="AU53" s="870"/>
      <c r="AV53" s="870"/>
      <c r="AW53" s="870"/>
      <c r="AX53" s="870"/>
      <c r="AY53" s="870"/>
      <c r="AZ53" s="872"/>
      <c r="BA53" s="872"/>
      <c r="BB53" s="872"/>
      <c r="BC53" s="872"/>
      <c r="BD53" s="872"/>
      <c r="BE53" s="866"/>
      <c r="BF53" s="866"/>
      <c r="BG53" s="866"/>
      <c r="BH53" s="866"/>
      <c r="BI53" s="867"/>
      <c r="BJ53" s="223"/>
      <c r="BK53" s="223"/>
      <c r="BL53" s="223"/>
      <c r="BM53" s="223"/>
      <c r="BN53" s="223"/>
      <c r="BO53" s="232"/>
      <c r="BP53" s="232"/>
      <c r="BQ53" s="229">
        <v>47</v>
      </c>
      <c r="BR53" s="230"/>
      <c r="BS53" s="807"/>
      <c r="BT53" s="808"/>
      <c r="BU53" s="808"/>
      <c r="BV53" s="808"/>
      <c r="BW53" s="808"/>
      <c r="BX53" s="808"/>
      <c r="BY53" s="808"/>
      <c r="BZ53" s="808"/>
      <c r="CA53" s="808"/>
      <c r="CB53" s="808"/>
      <c r="CC53" s="808"/>
      <c r="CD53" s="808"/>
      <c r="CE53" s="808"/>
      <c r="CF53" s="808"/>
      <c r="CG53" s="809"/>
      <c r="CH53" s="810"/>
      <c r="CI53" s="811"/>
      <c r="CJ53" s="811"/>
      <c r="CK53" s="811"/>
      <c r="CL53" s="812"/>
      <c r="CM53" s="810"/>
      <c r="CN53" s="811"/>
      <c r="CO53" s="811"/>
      <c r="CP53" s="811"/>
      <c r="CQ53" s="812"/>
      <c r="CR53" s="810"/>
      <c r="CS53" s="811"/>
      <c r="CT53" s="811"/>
      <c r="CU53" s="811"/>
      <c r="CV53" s="812"/>
      <c r="CW53" s="810"/>
      <c r="CX53" s="811"/>
      <c r="CY53" s="811"/>
      <c r="CZ53" s="811"/>
      <c r="DA53" s="812"/>
      <c r="DB53" s="810"/>
      <c r="DC53" s="811"/>
      <c r="DD53" s="811"/>
      <c r="DE53" s="811"/>
      <c r="DF53" s="812"/>
      <c r="DG53" s="810"/>
      <c r="DH53" s="811"/>
      <c r="DI53" s="811"/>
      <c r="DJ53" s="811"/>
      <c r="DK53" s="812"/>
      <c r="DL53" s="810"/>
      <c r="DM53" s="811"/>
      <c r="DN53" s="811"/>
      <c r="DO53" s="811"/>
      <c r="DP53" s="812"/>
      <c r="DQ53" s="810"/>
      <c r="DR53" s="811"/>
      <c r="DS53" s="811"/>
      <c r="DT53" s="811"/>
      <c r="DU53" s="812"/>
      <c r="DV53" s="807"/>
      <c r="DW53" s="808"/>
      <c r="DX53" s="808"/>
      <c r="DY53" s="808"/>
      <c r="DZ53" s="813"/>
      <c r="EA53" s="221"/>
    </row>
    <row r="54" spans="1:131" ht="26.25" customHeight="1" x14ac:dyDescent="0.15">
      <c r="A54" s="229">
        <v>27</v>
      </c>
      <c r="B54" s="814"/>
      <c r="C54" s="815"/>
      <c r="D54" s="815"/>
      <c r="E54" s="815"/>
      <c r="F54" s="815"/>
      <c r="G54" s="815"/>
      <c r="H54" s="815"/>
      <c r="I54" s="815"/>
      <c r="J54" s="815"/>
      <c r="K54" s="815"/>
      <c r="L54" s="815"/>
      <c r="M54" s="815"/>
      <c r="N54" s="815"/>
      <c r="O54" s="815"/>
      <c r="P54" s="816"/>
      <c r="Q54" s="869"/>
      <c r="R54" s="870"/>
      <c r="S54" s="870"/>
      <c r="T54" s="870"/>
      <c r="U54" s="870"/>
      <c r="V54" s="870"/>
      <c r="W54" s="870"/>
      <c r="X54" s="870"/>
      <c r="Y54" s="870"/>
      <c r="Z54" s="870"/>
      <c r="AA54" s="870"/>
      <c r="AB54" s="870"/>
      <c r="AC54" s="870"/>
      <c r="AD54" s="870"/>
      <c r="AE54" s="871"/>
      <c r="AF54" s="820"/>
      <c r="AG54" s="821"/>
      <c r="AH54" s="821"/>
      <c r="AI54" s="821"/>
      <c r="AJ54" s="822"/>
      <c r="AK54" s="873"/>
      <c r="AL54" s="870"/>
      <c r="AM54" s="870"/>
      <c r="AN54" s="870"/>
      <c r="AO54" s="870"/>
      <c r="AP54" s="870"/>
      <c r="AQ54" s="870"/>
      <c r="AR54" s="870"/>
      <c r="AS54" s="870"/>
      <c r="AT54" s="870"/>
      <c r="AU54" s="870"/>
      <c r="AV54" s="870"/>
      <c r="AW54" s="870"/>
      <c r="AX54" s="870"/>
      <c r="AY54" s="870"/>
      <c r="AZ54" s="872"/>
      <c r="BA54" s="872"/>
      <c r="BB54" s="872"/>
      <c r="BC54" s="872"/>
      <c r="BD54" s="872"/>
      <c r="BE54" s="866"/>
      <c r="BF54" s="866"/>
      <c r="BG54" s="866"/>
      <c r="BH54" s="866"/>
      <c r="BI54" s="867"/>
      <c r="BJ54" s="223"/>
      <c r="BK54" s="223"/>
      <c r="BL54" s="223"/>
      <c r="BM54" s="223"/>
      <c r="BN54" s="223"/>
      <c r="BO54" s="232"/>
      <c r="BP54" s="232"/>
      <c r="BQ54" s="229">
        <v>48</v>
      </c>
      <c r="BR54" s="230"/>
      <c r="BS54" s="807"/>
      <c r="BT54" s="808"/>
      <c r="BU54" s="808"/>
      <c r="BV54" s="808"/>
      <c r="BW54" s="808"/>
      <c r="BX54" s="808"/>
      <c r="BY54" s="808"/>
      <c r="BZ54" s="808"/>
      <c r="CA54" s="808"/>
      <c r="CB54" s="808"/>
      <c r="CC54" s="808"/>
      <c r="CD54" s="808"/>
      <c r="CE54" s="808"/>
      <c r="CF54" s="808"/>
      <c r="CG54" s="809"/>
      <c r="CH54" s="810"/>
      <c r="CI54" s="811"/>
      <c r="CJ54" s="811"/>
      <c r="CK54" s="811"/>
      <c r="CL54" s="812"/>
      <c r="CM54" s="810"/>
      <c r="CN54" s="811"/>
      <c r="CO54" s="811"/>
      <c r="CP54" s="811"/>
      <c r="CQ54" s="812"/>
      <c r="CR54" s="810"/>
      <c r="CS54" s="811"/>
      <c r="CT54" s="811"/>
      <c r="CU54" s="811"/>
      <c r="CV54" s="812"/>
      <c r="CW54" s="810"/>
      <c r="CX54" s="811"/>
      <c r="CY54" s="811"/>
      <c r="CZ54" s="811"/>
      <c r="DA54" s="812"/>
      <c r="DB54" s="810"/>
      <c r="DC54" s="811"/>
      <c r="DD54" s="811"/>
      <c r="DE54" s="811"/>
      <c r="DF54" s="812"/>
      <c r="DG54" s="810"/>
      <c r="DH54" s="811"/>
      <c r="DI54" s="811"/>
      <c r="DJ54" s="811"/>
      <c r="DK54" s="812"/>
      <c r="DL54" s="810"/>
      <c r="DM54" s="811"/>
      <c r="DN54" s="811"/>
      <c r="DO54" s="811"/>
      <c r="DP54" s="812"/>
      <c r="DQ54" s="810"/>
      <c r="DR54" s="811"/>
      <c r="DS54" s="811"/>
      <c r="DT54" s="811"/>
      <c r="DU54" s="812"/>
      <c r="DV54" s="807"/>
      <c r="DW54" s="808"/>
      <c r="DX54" s="808"/>
      <c r="DY54" s="808"/>
      <c r="DZ54" s="813"/>
      <c r="EA54" s="221"/>
    </row>
    <row r="55" spans="1:131" ht="26.25" customHeight="1" x14ac:dyDescent="0.15">
      <c r="A55" s="229">
        <v>28</v>
      </c>
      <c r="B55" s="814"/>
      <c r="C55" s="815"/>
      <c r="D55" s="815"/>
      <c r="E55" s="815"/>
      <c r="F55" s="815"/>
      <c r="G55" s="815"/>
      <c r="H55" s="815"/>
      <c r="I55" s="815"/>
      <c r="J55" s="815"/>
      <c r="K55" s="815"/>
      <c r="L55" s="815"/>
      <c r="M55" s="815"/>
      <c r="N55" s="815"/>
      <c r="O55" s="815"/>
      <c r="P55" s="816"/>
      <c r="Q55" s="869"/>
      <c r="R55" s="870"/>
      <c r="S55" s="870"/>
      <c r="T55" s="870"/>
      <c r="U55" s="870"/>
      <c r="V55" s="870"/>
      <c r="W55" s="870"/>
      <c r="X55" s="870"/>
      <c r="Y55" s="870"/>
      <c r="Z55" s="870"/>
      <c r="AA55" s="870"/>
      <c r="AB55" s="870"/>
      <c r="AC55" s="870"/>
      <c r="AD55" s="870"/>
      <c r="AE55" s="871"/>
      <c r="AF55" s="820"/>
      <c r="AG55" s="821"/>
      <c r="AH55" s="821"/>
      <c r="AI55" s="821"/>
      <c r="AJ55" s="822"/>
      <c r="AK55" s="873"/>
      <c r="AL55" s="870"/>
      <c r="AM55" s="870"/>
      <c r="AN55" s="870"/>
      <c r="AO55" s="870"/>
      <c r="AP55" s="870"/>
      <c r="AQ55" s="870"/>
      <c r="AR55" s="870"/>
      <c r="AS55" s="870"/>
      <c r="AT55" s="870"/>
      <c r="AU55" s="870"/>
      <c r="AV55" s="870"/>
      <c r="AW55" s="870"/>
      <c r="AX55" s="870"/>
      <c r="AY55" s="870"/>
      <c r="AZ55" s="872"/>
      <c r="BA55" s="872"/>
      <c r="BB55" s="872"/>
      <c r="BC55" s="872"/>
      <c r="BD55" s="872"/>
      <c r="BE55" s="866"/>
      <c r="BF55" s="866"/>
      <c r="BG55" s="866"/>
      <c r="BH55" s="866"/>
      <c r="BI55" s="867"/>
      <c r="BJ55" s="223"/>
      <c r="BK55" s="223"/>
      <c r="BL55" s="223"/>
      <c r="BM55" s="223"/>
      <c r="BN55" s="223"/>
      <c r="BO55" s="232"/>
      <c r="BP55" s="232"/>
      <c r="BQ55" s="229">
        <v>49</v>
      </c>
      <c r="BR55" s="230"/>
      <c r="BS55" s="807"/>
      <c r="BT55" s="808"/>
      <c r="BU55" s="808"/>
      <c r="BV55" s="808"/>
      <c r="BW55" s="808"/>
      <c r="BX55" s="808"/>
      <c r="BY55" s="808"/>
      <c r="BZ55" s="808"/>
      <c r="CA55" s="808"/>
      <c r="CB55" s="808"/>
      <c r="CC55" s="808"/>
      <c r="CD55" s="808"/>
      <c r="CE55" s="808"/>
      <c r="CF55" s="808"/>
      <c r="CG55" s="809"/>
      <c r="CH55" s="810"/>
      <c r="CI55" s="811"/>
      <c r="CJ55" s="811"/>
      <c r="CK55" s="811"/>
      <c r="CL55" s="812"/>
      <c r="CM55" s="810"/>
      <c r="CN55" s="811"/>
      <c r="CO55" s="811"/>
      <c r="CP55" s="811"/>
      <c r="CQ55" s="812"/>
      <c r="CR55" s="810"/>
      <c r="CS55" s="811"/>
      <c r="CT55" s="811"/>
      <c r="CU55" s="811"/>
      <c r="CV55" s="812"/>
      <c r="CW55" s="810"/>
      <c r="CX55" s="811"/>
      <c r="CY55" s="811"/>
      <c r="CZ55" s="811"/>
      <c r="DA55" s="812"/>
      <c r="DB55" s="810"/>
      <c r="DC55" s="811"/>
      <c r="DD55" s="811"/>
      <c r="DE55" s="811"/>
      <c r="DF55" s="812"/>
      <c r="DG55" s="810"/>
      <c r="DH55" s="811"/>
      <c r="DI55" s="811"/>
      <c r="DJ55" s="811"/>
      <c r="DK55" s="812"/>
      <c r="DL55" s="810"/>
      <c r="DM55" s="811"/>
      <c r="DN55" s="811"/>
      <c r="DO55" s="811"/>
      <c r="DP55" s="812"/>
      <c r="DQ55" s="810"/>
      <c r="DR55" s="811"/>
      <c r="DS55" s="811"/>
      <c r="DT55" s="811"/>
      <c r="DU55" s="812"/>
      <c r="DV55" s="807"/>
      <c r="DW55" s="808"/>
      <c r="DX55" s="808"/>
      <c r="DY55" s="808"/>
      <c r="DZ55" s="813"/>
      <c r="EA55" s="221"/>
    </row>
    <row r="56" spans="1:131" ht="26.25" customHeight="1" x14ac:dyDescent="0.15">
      <c r="A56" s="229">
        <v>29</v>
      </c>
      <c r="B56" s="814"/>
      <c r="C56" s="815"/>
      <c r="D56" s="815"/>
      <c r="E56" s="815"/>
      <c r="F56" s="815"/>
      <c r="G56" s="815"/>
      <c r="H56" s="815"/>
      <c r="I56" s="815"/>
      <c r="J56" s="815"/>
      <c r="K56" s="815"/>
      <c r="L56" s="815"/>
      <c r="M56" s="815"/>
      <c r="N56" s="815"/>
      <c r="O56" s="815"/>
      <c r="P56" s="816"/>
      <c r="Q56" s="869"/>
      <c r="R56" s="870"/>
      <c r="S56" s="870"/>
      <c r="T56" s="870"/>
      <c r="U56" s="870"/>
      <c r="V56" s="870"/>
      <c r="W56" s="870"/>
      <c r="X56" s="870"/>
      <c r="Y56" s="870"/>
      <c r="Z56" s="870"/>
      <c r="AA56" s="870"/>
      <c r="AB56" s="870"/>
      <c r="AC56" s="870"/>
      <c r="AD56" s="870"/>
      <c r="AE56" s="871"/>
      <c r="AF56" s="820"/>
      <c r="AG56" s="821"/>
      <c r="AH56" s="821"/>
      <c r="AI56" s="821"/>
      <c r="AJ56" s="822"/>
      <c r="AK56" s="873"/>
      <c r="AL56" s="870"/>
      <c r="AM56" s="870"/>
      <c r="AN56" s="870"/>
      <c r="AO56" s="870"/>
      <c r="AP56" s="870"/>
      <c r="AQ56" s="870"/>
      <c r="AR56" s="870"/>
      <c r="AS56" s="870"/>
      <c r="AT56" s="870"/>
      <c r="AU56" s="870"/>
      <c r="AV56" s="870"/>
      <c r="AW56" s="870"/>
      <c r="AX56" s="870"/>
      <c r="AY56" s="870"/>
      <c r="AZ56" s="872"/>
      <c r="BA56" s="872"/>
      <c r="BB56" s="872"/>
      <c r="BC56" s="872"/>
      <c r="BD56" s="872"/>
      <c r="BE56" s="866"/>
      <c r="BF56" s="866"/>
      <c r="BG56" s="866"/>
      <c r="BH56" s="866"/>
      <c r="BI56" s="867"/>
      <c r="BJ56" s="223"/>
      <c r="BK56" s="223"/>
      <c r="BL56" s="223"/>
      <c r="BM56" s="223"/>
      <c r="BN56" s="223"/>
      <c r="BO56" s="232"/>
      <c r="BP56" s="232"/>
      <c r="BQ56" s="229">
        <v>50</v>
      </c>
      <c r="BR56" s="230"/>
      <c r="BS56" s="807"/>
      <c r="BT56" s="808"/>
      <c r="BU56" s="808"/>
      <c r="BV56" s="808"/>
      <c r="BW56" s="808"/>
      <c r="BX56" s="808"/>
      <c r="BY56" s="808"/>
      <c r="BZ56" s="808"/>
      <c r="CA56" s="808"/>
      <c r="CB56" s="808"/>
      <c r="CC56" s="808"/>
      <c r="CD56" s="808"/>
      <c r="CE56" s="808"/>
      <c r="CF56" s="808"/>
      <c r="CG56" s="809"/>
      <c r="CH56" s="810"/>
      <c r="CI56" s="811"/>
      <c r="CJ56" s="811"/>
      <c r="CK56" s="811"/>
      <c r="CL56" s="812"/>
      <c r="CM56" s="810"/>
      <c r="CN56" s="811"/>
      <c r="CO56" s="811"/>
      <c r="CP56" s="811"/>
      <c r="CQ56" s="812"/>
      <c r="CR56" s="810"/>
      <c r="CS56" s="811"/>
      <c r="CT56" s="811"/>
      <c r="CU56" s="811"/>
      <c r="CV56" s="812"/>
      <c r="CW56" s="810"/>
      <c r="CX56" s="811"/>
      <c r="CY56" s="811"/>
      <c r="CZ56" s="811"/>
      <c r="DA56" s="812"/>
      <c r="DB56" s="810"/>
      <c r="DC56" s="811"/>
      <c r="DD56" s="811"/>
      <c r="DE56" s="811"/>
      <c r="DF56" s="812"/>
      <c r="DG56" s="810"/>
      <c r="DH56" s="811"/>
      <c r="DI56" s="811"/>
      <c r="DJ56" s="811"/>
      <c r="DK56" s="812"/>
      <c r="DL56" s="810"/>
      <c r="DM56" s="811"/>
      <c r="DN56" s="811"/>
      <c r="DO56" s="811"/>
      <c r="DP56" s="812"/>
      <c r="DQ56" s="810"/>
      <c r="DR56" s="811"/>
      <c r="DS56" s="811"/>
      <c r="DT56" s="811"/>
      <c r="DU56" s="812"/>
      <c r="DV56" s="807"/>
      <c r="DW56" s="808"/>
      <c r="DX56" s="808"/>
      <c r="DY56" s="808"/>
      <c r="DZ56" s="813"/>
      <c r="EA56" s="221"/>
    </row>
    <row r="57" spans="1:131" ht="26.25" customHeight="1" x14ac:dyDescent="0.15">
      <c r="A57" s="229">
        <v>30</v>
      </c>
      <c r="B57" s="814"/>
      <c r="C57" s="815"/>
      <c r="D57" s="815"/>
      <c r="E57" s="815"/>
      <c r="F57" s="815"/>
      <c r="G57" s="815"/>
      <c r="H57" s="815"/>
      <c r="I57" s="815"/>
      <c r="J57" s="815"/>
      <c r="K57" s="815"/>
      <c r="L57" s="815"/>
      <c r="M57" s="815"/>
      <c r="N57" s="815"/>
      <c r="O57" s="815"/>
      <c r="P57" s="816"/>
      <c r="Q57" s="869"/>
      <c r="R57" s="870"/>
      <c r="S57" s="870"/>
      <c r="T57" s="870"/>
      <c r="U57" s="870"/>
      <c r="V57" s="870"/>
      <c r="W57" s="870"/>
      <c r="X57" s="870"/>
      <c r="Y57" s="870"/>
      <c r="Z57" s="870"/>
      <c r="AA57" s="870"/>
      <c r="AB57" s="870"/>
      <c r="AC57" s="870"/>
      <c r="AD57" s="870"/>
      <c r="AE57" s="871"/>
      <c r="AF57" s="820"/>
      <c r="AG57" s="821"/>
      <c r="AH57" s="821"/>
      <c r="AI57" s="821"/>
      <c r="AJ57" s="822"/>
      <c r="AK57" s="873"/>
      <c r="AL57" s="870"/>
      <c r="AM57" s="870"/>
      <c r="AN57" s="870"/>
      <c r="AO57" s="870"/>
      <c r="AP57" s="870"/>
      <c r="AQ57" s="870"/>
      <c r="AR57" s="870"/>
      <c r="AS57" s="870"/>
      <c r="AT57" s="870"/>
      <c r="AU57" s="870"/>
      <c r="AV57" s="870"/>
      <c r="AW57" s="870"/>
      <c r="AX57" s="870"/>
      <c r="AY57" s="870"/>
      <c r="AZ57" s="872"/>
      <c r="BA57" s="872"/>
      <c r="BB57" s="872"/>
      <c r="BC57" s="872"/>
      <c r="BD57" s="872"/>
      <c r="BE57" s="866"/>
      <c r="BF57" s="866"/>
      <c r="BG57" s="866"/>
      <c r="BH57" s="866"/>
      <c r="BI57" s="867"/>
      <c r="BJ57" s="223"/>
      <c r="BK57" s="223"/>
      <c r="BL57" s="223"/>
      <c r="BM57" s="223"/>
      <c r="BN57" s="223"/>
      <c r="BO57" s="232"/>
      <c r="BP57" s="232"/>
      <c r="BQ57" s="229">
        <v>51</v>
      </c>
      <c r="BR57" s="230"/>
      <c r="BS57" s="807"/>
      <c r="BT57" s="808"/>
      <c r="BU57" s="808"/>
      <c r="BV57" s="808"/>
      <c r="BW57" s="808"/>
      <c r="BX57" s="808"/>
      <c r="BY57" s="808"/>
      <c r="BZ57" s="808"/>
      <c r="CA57" s="808"/>
      <c r="CB57" s="808"/>
      <c r="CC57" s="808"/>
      <c r="CD57" s="808"/>
      <c r="CE57" s="808"/>
      <c r="CF57" s="808"/>
      <c r="CG57" s="809"/>
      <c r="CH57" s="810"/>
      <c r="CI57" s="811"/>
      <c r="CJ57" s="811"/>
      <c r="CK57" s="811"/>
      <c r="CL57" s="812"/>
      <c r="CM57" s="810"/>
      <c r="CN57" s="811"/>
      <c r="CO57" s="811"/>
      <c r="CP57" s="811"/>
      <c r="CQ57" s="812"/>
      <c r="CR57" s="810"/>
      <c r="CS57" s="811"/>
      <c r="CT57" s="811"/>
      <c r="CU57" s="811"/>
      <c r="CV57" s="812"/>
      <c r="CW57" s="810"/>
      <c r="CX57" s="811"/>
      <c r="CY57" s="811"/>
      <c r="CZ57" s="811"/>
      <c r="DA57" s="812"/>
      <c r="DB57" s="810"/>
      <c r="DC57" s="811"/>
      <c r="DD57" s="811"/>
      <c r="DE57" s="811"/>
      <c r="DF57" s="812"/>
      <c r="DG57" s="810"/>
      <c r="DH57" s="811"/>
      <c r="DI57" s="811"/>
      <c r="DJ57" s="811"/>
      <c r="DK57" s="812"/>
      <c r="DL57" s="810"/>
      <c r="DM57" s="811"/>
      <c r="DN57" s="811"/>
      <c r="DO57" s="811"/>
      <c r="DP57" s="812"/>
      <c r="DQ57" s="810"/>
      <c r="DR57" s="811"/>
      <c r="DS57" s="811"/>
      <c r="DT57" s="811"/>
      <c r="DU57" s="812"/>
      <c r="DV57" s="807"/>
      <c r="DW57" s="808"/>
      <c r="DX57" s="808"/>
      <c r="DY57" s="808"/>
      <c r="DZ57" s="813"/>
      <c r="EA57" s="221"/>
    </row>
    <row r="58" spans="1:131" ht="26.25" customHeight="1" x14ac:dyDescent="0.15">
      <c r="A58" s="229">
        <v>31</v>
      </c>
      <c r="B58" s="814"/>
      <c r="C58" s="815"/>
      <c r="D58" s="815"/>
      <c r="E58" s="815"/>
      <c r="F58" s="815"/>
      <c r="G58" s="815"/>
      <c r="H58" s="815"/>
      <c r="I58" s="815"/>
      <c r="J58" s="815"/>
      <c r="K58" s="815"/>
      <c r="L58" s="815"/>
      <c r="M58" s="815"/>
      <c r="N58" s="815"/>
      <c r="O58" s="815"/>
      <c r="P58" s="816"/>
      <c r="Q58" s="869"/>
      <c r="R58" s="870"/>
      <c r="S58" s="870"/>
      <c r="T58" s="870"/>
      <c r="U58" s="870"/>
      <c r="V58" s="870"/>
      <c r="W58" s="870"/>
      <c r="X58" s="870"/>
      <c r="Y58" s="870"/>
      <c r="Z58" s="870"/>
      <c r="AA58" s="870"/>
      <c r="AB58" s="870"/>
      <c r="AC58" s="870"/>
      <c r="AD58" s="870"/>
      <c r="AE58" s="871"/>
      <c r="AF58" s="820"/>
      <c r="AG58" s="821"/>
      <c r="AH58" s="821"/>
      <c r="AI58" s="821"/>
      <c r="AJ58" s="822"/>
      <c r="AK58" s="873"/>
      <c r="AL58" s="870"/>
      <c r="AM58" s="870"/>
      <c r="AN58" s="870"/>
      <c r="AO58" s="870"/>
      <c r="AP58" s="870"/>
      <c r="AQ58" s="870"/>
      <c r="AR58" s="870"/>
      <c r="AS58" s="870"/>
      <c r="AT58" s="870"/>
      <c r="AU58" s="870"/>
      <c r="AV58" s="870"/>
      <c r="AW58" s="870"/>
      <c r="AX58" s="870"/>
      <c r="AY58" s="870"/>
      <c r="AZ58" s="872"/>
      <c r="BA58" s="872"/>
      <c r="BB58" s="872"/>
      <c r="BC58" s="872"/>
      <c r="BD58" s="872"/>
      <c r="BE58" s="866"/>
      <c r="BF58" s="866"/>
      <c r="BG58" s="866"/>
      <c r="BH58" s="866"/>
      <c r="BI58" s="867"/>
      <c r="BJ58" s="223"/>
      <c r="BK58" s="223"/>
      <c r="BL58" s="223"/>
      <c r="BM58" s="223"/>
      <c r="BN58" s="223"/>
      <c r="BO58" s="232"/>
      <c r="BP58" s="232"/>
      <c r="BQ58" s="229">
        <v>52</v>
      </c>
      <c r="BR58" s="230"/>
      <c r="BS58" s="807"/>
      <c r="BT58" s="808"/>
      <c r="BU58" s="808"/>
      <c r="BV58" s="808"/>
      <c r="BW58" s="808"/>
      <c r="BX58" s="808"/>
      <c r="BY58" s="808"/>
      <c r="BZ58" s="808"/>
      <c r="CA58" s="808"/>
      <c r="CB58" s="808"/>
      <c r="CC58" s="808"/>
      <c r="CD58" s="808"/>
      <c r="CE58" s="808"/>
      <c r="CF58" s="808"/>
      <c r="CG58" s="809"/>
      <c r="CH58" s="810"/>
      <c r="CI58" s="811"/>
      <c r="CJ58" s="811"/>
      <c r="CK58" s="811"/>
      <c r="CL58" s="812"/>
      <c r="CM58" s="810"/>
      <c r="CN58" s="811"/>
      <c r="CO58" s="811"/>
      <c r="CP58" s="811"/>
      <c r="CQ58" s="812"/>
      <c r="CR58" s="810"/>
      <c r="CS58" s="811"/>
      <c r="CT58" s="811"/>
      <c r="CU58" s="811"/>
      <c r="CV58" s="812"/>
      <c r="CW58" s="810"/>
      <c r="CX58" s="811"/>
      <c r="CY58" s="811"/>
      <c r="CZ58" s="811"/>
      <c r="DA58" s="812"/>
      <c r="DB58" s="810"/>
      <c r="DC58" s="811"/>
      <c r="DD58" s="811"/>
      <c r="DE58" s="811"/>
      <c r="DF58" s="812"/>
      <c r="DG58" s="810"/>
      <c r="DH58" s="811"/>
      <c r="DI58" s="811"/>
      <c r="DJ58" s="811"/>
      <c r="DK58" s="812"/>
      <c r="DL58" s="810"/>
      <c r="DM58" s="811"/>
      <c r="DN58" s="811"/>
      <c r="DO58" s="811"/>
      <c r="DP58" s="812"/>
      <c r="DQ58" s="810"/>
      <c r="DR58" s="811"/>
      <c r="DS58" s="811"/>
      <c r="DT58" s="811"/>
      <c r="DU58" s="812"/>
      <c r="DV58" s="807"/>
      <c r="DW58" s="808"/>
      <c r="DX58" s="808"/>
      <c r="DY58" s="808"/>
      <c r="DZ58" s="813"/>
      <c r="EA58" s="221"/>
    </row>
    <row r="59" spans="1:131" ht="26.25" customHeight="1" x14ac:dyDescent="0.15">
      <c r="A59" s="229">
        <v>32</v>
      </c>
      <c r="B59" s="814"/>
      <c r="C59" s="815"/>
      <c r="D59" s="815"/>
      <c r="E59" s="815"/>
      <c r="F59" s="815"/>
      <c r="G59" s="815"/>
      <c r="H59" s="815"/>
      <c r="I59" s="815"/>
      <c r="J59" s="815"/>
      <c r="K59" s="815"/>
      <c r="L59" s="815"/>
      <c r="M59" s="815"/>
      <c r="N59" s="815"/>
      <c r="O59" s="815"/>
      <c r="P59" s="816"/>
      <c r="Q59" s="869"/>
      <c r="R59" s="870"/>
      <c r="S59" s="870"/>
      <c r="T59" s="870"/>
      <c r="U59" s="870"/>
      <c r="V59" s="870"/>
      <c r="W59" s="870"/>
      <c r="X59" s="870"/>
      <c r="Y59" s="870"/>
      <c r="Z59" s="870"/>
      <c r="AA59" s="870"/>
      <c r="AB59" s="870"/>
      <c r="AC59" s="870"/>
      <c r="AD59" s="870"/>
      <c r="AE59" s="871"/>
      <c r="AF59" s="820"/>
      <c r="AG59" s="821"/>
      <c r="AH59" s="821"/>
      <c r="AI59" s="821"/>
      <c r="AJ59" s="822"/>
      <c r="AK59" s="873"/>
      <c r="AL59" s="870"/>
      <c r="AM59" s="870"/>
      <c r="AN59" s="870"/>
      <c r="AO59" s="870"/>
      <c r="AP59" s="870"/>
      <c r="AQ59" s="870"/>
      <c r="AR59" s="870"/>
      <c r="AS59" s="870"/>
      <c r="AT59" s="870"/>
      <c r="AU59" s="870"/>
      <c r="AV59" s="870"/>
      <c r="AW59" s="870"/>
      <c r="AX59" s="870"/>
      <c r="AY59" s="870"/>
      <c r="AZ59" s="872"/>
      <c r="BA59" s="872"/>
      <c r="BB59" s="872"/>
      <c r="BC59" s="872"/>
      <c r="BD59" s="872"/>
      <c r="BE59" s="866"/>
      <c r="BF59" s="866"/>
      <c r="BG59" s="866"/>
      <c r="BH59" s="866"/>
      <c r="BI59" s="867"/>
      <c r="BJ59" s="223"/>
      <c r="BK59" s="223"/>
      <c r="BL59" s="223"/>
      <c r="BM59" s="223"/>
      <c r="BN59" s="223"/>
      <c r="BO59" s="232"/>
      <c r="BP59" s="232"/>
      <c r="BQ59" s="229">
        <v>53</v>
      </c>
      <c r="BR59" s="230"/>
      <c r="BS59" s="807"/>
      <c r="BT59" s="808"/>
      <c r="BU59" s="808"/>
      <c r="BV59" s="808"/>
      <c r="BW59" s="808"/>
      <c r="BX59" s="808"/>
      <c r="BY59" s="808"/>
      <c r="BZ59" s="808"/>
      <c r="CA59" s="808"/>
      <c r="CB59" s="808"/>
      <c r="CC59" s="808"/>
      <c r="CD59" s="808"/>
      <c r="CE59" s="808"/>
      <c r="CF59" s="808"/>
      <c r="CG59" s="809"/>
      <c r="CH59" s="810"/>
      <c r="CI59" s="811"/>
      <c r="CJ59" s="811"/>
      <c r="CK59" s="811"/>
      <c r="CL59" s="812"/>
      <c r="CM59" s="810"/>
      <c r="CN59" s="811"/>
      <c r="CO59" s="811"/>
      <c r="CP59" s="811"/>
      <c r="CQ59" s="812"/>
      <c r="CR59" s="810"/>
      <c r="CS59" s="811"/>
      <c r="CT59" s="811"/>
      <c r="CU59" s="811"/>
      <c r="CV59" s="812"/>
      <c r="CW59" s="810"/>
      <c r="CX59" s="811"/>
      <c r="CY59" s="811"/>
      <c r="CZ59" s="811"/>
      <c r="DA59" s="812"/>
      <c r="DB59" s="810"/>
      <c r="DC59" s="811"/>
      <c r="DD59" s="811"/>
      <c r="DE59" s="811"/>
      <c r="DF59" s="812"/>
      <c r="DG59" s="810"/>
      <c r="DH59" s="811"/>
      <c r="DI59" s="811"/>
      <c r="DJ59" s="811"/>
      <c r="DK59" s="812"/>
      <c r="DL59" s="810"/>
      <c r="DM59" s="811"/>
      <c r="DN59" s="811"/>
      <c r="DO59" s="811"/>
      <c r="DP59" s="812"/>
      <c r="DQ59" s="810"/>
      <c r="DR59" s="811"/>
      <c r="DS59" s="811"/>
      <c r="DT59" s="811"/>
      <c r="DU59" s="812"/>
      <c r="DV59" s="807"/>
      <c r="DW59" s="808"/>
      <c r="DX59" s="808"/>
      <c r="DY59" s="808"/>
      <c r="DZ59" s="813"/>
      <c r="EA59" s="221"/>
    </row>
    <row r="60" spans="1:131" ht="26.25" customHeight="1" x14ac:dyDescent="0.15">
      <c r="A60" s="229">
        <v>33</v>
      </c>
      <c r="B60" s="814"/>
      <c r="C60" s="815"/>
      <c r="D60" s="815"/>
      <c r="E60" s="815"/>
      <c r="F60" s="815"/>
      <c r="G60" s="815"/>
      <c r="H60" s="815"/>
      <c r="I60" s="815"/>
      <c r="J60" s="815"/>
      <c r="K60" s="815"/>
      <c r="L60" s="815"/>
      <c r="M60" s="815"/>
      <c r="N60" s="815"/>
      <c r="O60" s="815"/>
      <c r="P60" s="816"/>
      <c r="Q60" s="869"/>
      <c r="R60" s="870"/>
      <c r="S60" s="870"/>
      <c r="T60" s="870"/>
      <c r="U60" s="870"/>
      <c r="V60" s="870"/>
      <c r="W60" s="870"/>
      <c r="X60" s="870"/>
      <c r="Y60" s="870"/>
      <c r="Z60" s="870"/>
      <c r="AA60" s="870"/>
      <c r="AB60" s="870"/>
      <c r="AC60" s="870"/>
      <c r="AD60" s="870"/>
      <c r="AE60" s="871"/>
      <c r="AF60" s="820"/>
      <c r="AG60" s="821"/>
      <c r="AH60" s="821"/>
      <c r="AI60" s="821"/>
      <c r="AJ60" s="822"/>
      <c r="AK60" s="873"/>
      <c r="AL60" s="870"/>
      <c r="AM60" s="870"/>
      <c r="AN60" s="870"/>
      <c r="AO60" s="870"/>
      <c r="AP60" s="870"/>
      <c r="AQ60" s="870"/>
      <c r="AR60" s="870"/>
      <c r="AS60" s="870"/>
      <c r="AT60" s="870"/>
      <c r="AU60" s="870"/>
      <c r="AV60" s="870"/>
      <c r="AW60" s="870"/>
      <c r="AX60" s="870"/>
      <c r="AY60" s="870"/>
      <c r="AZ60" s="872"/>
      <c r="BA60" s="872"/>
      <c r="BB60" s="872"/>
      <c r="BC60" s="872"/>
      <c r="BD60" s="872"/>
      <c r="BE60" s="866"/>
      <c r="BF60" s="866"/>
      <c r="BG60" s="866"/>
      <c r="BH60" s="866"/>
      <c r="BI60" s="867"/>
      <c r="BJ60" s="223"/>
      <c r="BK60" s="223"/>
      <c r="BL60" s="223"/>
      <c r="BM60" s="223"/>
      <c r="BN60" s="223"/>
      <c r="BO60" s="232"/>
      <c r="BP60" s="232"/>
      <c r="BQ60" s="229">
        <v>54</v>
      </c>
      <c r="BR60" s="230"/>
      <c r="BS60" s="807"/>
      <c r="BT60" s="808"/>
      <c r="BU60" s="808"/>
      <c r="BV60" s="808"/>
      <c r="BW60" s="808"/>
      <c r="BX60" s="808"/>
      <c r="BY60" s="808"/>
      <c r="BZ60" s="808"/>
      <c r="CA60" s="808"/>
      <c r="CB60" s="808"/>
      <c r="CC60" s="808"/>
      <c r="CD60" s="808"/>
      <c r="CE60" s="808"/>
      <c r="CF60" s="808"/>
      <c r="CG60" s="809"/>
      <c r="CH60" s="810"/>
      <c r="CI60" s="811"/>
      <c r="CJ60" s="811"/>
      <c r="CK60" s="811"/>
      <c r="CL60" s="812"/>
      <c r="CM60" s="810"/>
      <c r="CN60" s="811"/>
      <c r="CO60" s="811"/>
      <c r="CP60" s="811"/>
      <c r="CQ60" s="812"/>
      <c r="CR60" s="810"/>
      <c r="CS60" s="811"/>
      <c r="CT60" s="811"/>
      <c r="CU60" s="811"/>
      <c r="CV60" s="812"/>
      <c r="CW60" s="810"/>
      <c r="CX60" s="811"/>
      <c r="CY60" s="811"/>
      <c r="CZ60" s="811"/>
      <c r="DA60" s="812"/>
      <c r="DB60" s="810"/>
      <c r="DC60" s="811"/>
      <c r="DD60" s="811"/>
      <c r="DE60" s="811"/>
      <c r="DF60" s="812"/>
      <c r="DG60" s="810"/>
      <c r="DH60" s="811"/>
      <c r="DI60" s="811"/>
      <c r="DJ60" s="811"/>
      <c r="DK60" s="812"/>
      <c r="DL60" s="810"/>
      <c r="DM60" s="811"/>
      <c r="DN60" s="811"/>
      <c r="DO60" s="811"/>
      <c r="DP60" s="812"/>
      <c r="DQ60" s="810"/>
      <c r="DR60" s="811"/>
      <c r="DS60" s="811"/>
      <c r="DT60" s="811"/>
      <c r="DU60" s="812"/>
      <c r="DV60" s="807"/>
      <c r="DW60" s="808"/>
      <c r="DX60" s="808"/>
      <c r="DY60" s="808"/>
      <c r="DZ60" s="813"/>
      <c r="EA60" s="221"/>
    </row>
    <row r="61" spans="1:131" ht="26.25" customHeight="1" thickBot="1" x14ac:dyDescent="0.2">
      <c r="A61" s="229">
        <v>34</v>
      </c>
      <c r="B61" s="814"/>
      <c r="C61" s="815"/>
      <c r="D61" s="815"/>
      <c r="E61" s="815"/>
      <c r="F61" s="815"/>
      <c r="G61" s="815"/>
      <c r="H61" s="815"/>
      <c r="I61" s="815"/>
      <c r="J61" s="815"/>
      <c r="K61" s="815"/>
      <c r="L61" s="815"/>
      <c r="M61" s="815"/>
      <c r="N61" s="815"/>
      <c r="O61" s="815"/>
      <c r="P61" s="816"/>
      <c r="Q61" s="869"/>
      <c r="R61" s="870"/>
      <c r="S61" s="870"/>
      <c r="T61" s="870"/>
      <c r="U61" s="870"/>
      <c r="V61" s="870"/>
      <c r="W61" s="870"/>
      <c r="X61" s="870"/>
      <c r="Y61" s="870"/>
      <c r="Z61" s="870"/>
      <c r="AA61" s="870"/>
      <c r="AB61" s="870"/>
      <c r="AC61" s="870"/>
      <c r="AD61" s="870"/>
      <c r="AE61" s="871"/>
      <c r="AF61" s="820"/>
      <c r="AG61" s="821"/>
      <c r="AH61" s="821"/>
      <c r="AI61" s="821"/>
      <c r="AJ61" s="822"/>
      <c r="AK61" s="873"/>
      <c r="AL61" s="870"/>
      <c r="AM61" s="870"/>
      <c r="AN61" s="870"/>
      <c r="AO61" s="870"/>
      <c r="AP61" s="870"/>
      <c r="AQ61" s="870"/>
      <c r="AR61" s="870"/>
      <c r="AS61" s="870"/>
      <c r="AT61" s="870"/>
      <c r="AU61" s="870"/>
      <c r="AV61" s="870"/>
      <c r="AW61" s="870"/>
      <c r="AX61" s="870"/>
      <c r="AY61" s="870"/>
      <c r="AZ61" s="872"/>
      <c r="BA61" s="872"/>
      <c r="BB61" s="872"/>
      <c r="BC61" s="872"/>
      <c r="BD61" s="872"/>
      <c r="BE61" s="866"/>
      <c r="BF61" s="866"/>
      <c r="BG61" s="866"/>
      <c r="BH61" s="866"/>
      <c r="BI61" s="867"/>
      <c r="BJ61" s="223"/>
      <c r="BK61" s="223"/>
      <c r="BL61" s="223"/>
      <c r="BM61" s="223"/>
      <c r="BN61" s="223"/>
      <c r="BO61" s="232"/>
      <c r="BP61" s="232"/>
      <c r="BQ61" s="229">
        <v>55</v>
      </c>
      <c r="BR61" s="230"/>
      <c r="BS61" s="807"/>
      <c r="BT61" s="808"/>
      <c r="BU61" s="808"/>
      <c r="BV61" s="808"/>
      <c r="BW61" s="808"/>
      <c r="BX61" s="808"/>
      <c r="BY61" s="808"/>
      <c r="BZ61" s="808"/>
      <c r="CA61" s="808"/>
      <c r="CB61" s="808"/>
      <c r="CC61" s="808"/>
      <c r="CD61" s="808"/>
      <c r="CE61" s="808"/>
      <c r="CF61" s="808"/>
      <c r="CG61" s="809"/>
      <c r="CH61" s="810"/>
      <c r="CI61" s="811"/>
      <c r="CJ61" s="811"/>
      <c r="CK61" s="811"/>
      <c r="CL61" s="812"/>
      <c r="CM61" s="810"/>
      <c r="CN61" s="811"/>
      <c r="CO61" s="811"/>
      <c r="CP61" s="811"/>
      <c r="CQ61" s="812"/>
      <c r="CR61" s="810"/>
      <c r="CS61" s="811"/>
      <c r="CT61" s="811"/>
      <c r="CU61" s="811"/>
      <c r="CV61" s="812"/>
      <c r="CW61" s="810"/>
      <c r="CX61" s="811"/>
      <c r="CY61" s="811"/>
      <c r="CZ61" s="811"/>
      <c r="DA61" s="812"/>
      <c r="DB61" s="810"/>
      <c r="DC61" s="811"/>
      <c r="DD61" s="811"/>
      <c r="DE61" s="811"/>
      <c r="DF61" s="812"/>
      <c r="DG61" s="810"/>
      <c r="DH61" s="811"/>
      <c r="DI61" s="811"/>
      <c r="DJ61" s="811"/>
      <c r="DK61" s="812"/>
      <c r="DL61" s="810"/>
      <c r="DM61" s="811"/>
      <c r="DN61" s="811"/>
      <c r="DO61" s="811"/>
      <c r="DP61" s="812"/>
      <c r="DQ61" s="810"/>
      <c r="DR61" s="811"/>
      <c r="DS61" s="811"/>
      <c r="DT61" s="811"/>
      <c r="DU61" s="812"/>
      <c r="DV61" s="807"/>
      <c r="DW61" s="808"/>
      <c r="DX61" s="808"/>
      <c r="DY61" s="808"/>
      <c r="DZ61" s="813"/>
      <c r="EA61" s="221"/>
    </row>
    <row r="62" spans="1:131" ht="26.25" customHeight="1" x14ac:dyDescent="0.15">
      <c r="A62" s="229">
        <v>35</v>
      </c>
      <c r="B62" s="814"/>
      <c r="C62" s="815"/>
      <c r="D62" s="815"/>
      <c r="E62" s="815"/>
      <c r="F62" s="815"/>
      <c r="G62" s="815"/>
      <c r="H62" s="815"/>
      <c r="I62" s="815"/>
      <c r="J62" s="815"/>
      <c r="K62" s="815"/>
      <c r="L62" s="815"/>
      <c r="M62" s="815"/>
      <c r="N62" s="815"/>
      <c r="O62" s="815"/>
      <c r="P62" s="816"/>
      <c r="Q62" s="869"/>
      <c r="R62" s="870"/>
      <c r="S62" s="870"/>
      <c r="T62" s="870"/>
      <c r="U62" s="870"/>
      <c r="V62" s="870"/>
      <c r="W62" s="870"/>
      <c r="X62" s="870"/>
      <c r="Y62" s="870"/>
      <c r="Z62" s="870"/>
      <c r="AA62" s="870"/>
      <c r="AB62" s="870"/>
      <c r="AC62" s="870"/>
      <c r="AD62" s="870"/>
      <c r="AE62" s="871"/>
      <c r="AF62" s="820"/>
      <c r="AG62" s="821"/>
      <c r="AH62" s="821"/>
      <c r="AI62" s="821"/>
      <c r="AJ62" s="822"/>
      <c r="AK62" s="873"/>
      <c r="AL62" s="870"/>
      <c r="AM62" s="870"/>
      <c r="AN62" s="870"/>
      <c r="AO62" s="870"/>
      <c r="AP62" s="870"/>
      <c r="AQ62" s="870"/>
      <c r="AR62" s="870"/>
      <c r="AS62" s="870"/>
      <c r="AT62" s="870"/>
      <c r="AU62" s="870"/>
      <c r="AV62" s="870"/>
      <c r="AW62" s="870"/>
      <c r="AX62" s="870"/>
      <c r="AY62" s="870"/>
      <c r="AZ62" s="872"/>
      <c r="BA62" s="872"/>
      <c r="BB62" s="872"/>
      <c r="BC62" s="872"/>
      <c r="BD62" s="872"/>
      <c r="BE62" s="866"/>
      <c r="BF62" s="866"/>
      <c r="BG62" s="866"/>
      <c r="BH62" s="866"/>
      <c r="BI62" s="867"/>
      <c r="BJ62" s="881" t="s">
        <v>406</v>
      </c>
      <c r="BK62" s="840"/>
      <c r="BL62" s="840"/>
      <c r="BM62" s="840"/>
      <c r="BN62" s="841"/>
      <c r="BO62" s="232"/>
      <c r="BP62" s="232"/>
      <c r="BQ62" s="229">
        <v>56</v>
      </c>
      <c r="BR62" s="230"/>
      <c r="BS62" s="807"/>
      <c r="BT62" s="808"/>
      <c r="BU62" s="808"/>
      <c r="BV62" s="808"/>
      <c r="BW62" s="808"/>
      <c r="BX62" s="808"/>
      <c r="BY62" s="808"/>
      <c r="BZ62" s="808"/>
      <c r="CA62" s="808"/>
      <c r="CB62" s="808"/>
      <c r="CC62" s="808"/>
      <c r="CD62" s="808"/>
      <c r="CE62" s="808"/>
      <c r="CF62" s="808"/>
      <c r="CG62" s="809"/>
      <c r="CH62" s="810"/>
      <c r="CI62" s="811"/>
      <c r="CJ62" s="811"/>
      <c r="CK62" s="811"/>
      <c r="CL62" s="812"/>
      <c r="CM62" s="810"/>
      <c r="CN62" s="811"/>
      <c r="CO62" s="811"/>
      <c r="CP62" s="811"/>
      <c r="CQ62" s="812"/>
      <c r="CR62" s="810"/>
      <c r="CS62" s="811"/>
      <c r="CT62" s="811"/>
      <c r="CU62" s="811"/>
      <c r="CV62" s="812"/>
      <c r="CW62" s="810"/>
      <c r="CX62" s="811"/>
      <c r="CY62" s="811"/>
      <c r="CZ62" s="811"/>
      <c r="DA62" s="812"/>
      <c r="DB62" s="810"/>
      <c r="DC62" s="811"/>
      <c r="DD62" s="811"/>
      <c r="DE62" s="811"/>
      <c r="DF62" s="812"/>
      <c r="DG62" s="810"/>
      <c r="DH62" s="811"/>
      <c r="DI62" s="811"/>
      <c r="DJ62" s="811"/>
      <c r="DK62" s="812"/>
      <c r="DL62" s="810"/>
      <c r="DM62" s="811"/>
      <c r="DN62" s="811"/>
      <c r="DO62" s="811"/>
      <c r="DP62" s="812"/>
      <c r="DQ62" s="810"/>
      <c r="DR62" s="811"/>
      <c r="DS62" s="811"/>
      <c r="DT62" s="811"/>
      <c r="DU62" s="812"/>
      <c r="DV62" s="807"/>
      <c r="DW62" s="808"/>
      <c r="DX62" s="808"/>
      <c r="DY62" s="808"/>
      <c r="DZ62" s="813"/>
      <c r="EA62" s="221"/>
    </row>
    <row r="63" spans="1:131" ht="26.25" customHeight="1" thickBot="1" x14ac:dyDescent="0.2">
      <c r="A63" s="231" t="s">
        <v>390</v>
      </c>
      <c r="B63" s="823" t="s">
        <v>407</v>
      </c>
      <c r="C63" s="824"/>
      <c r="D63" s="824"/>
      <c r="E63" s="824"/>
      <c r="F63" s="824"/>
      <c r="G63" s="824"/>
      <c r="H63" s="824"/>
      <c r="I63" s="824"/>
      <c r="J63" s="824"/>
      <c r="K63" s="824"/>
      <c r="L63" s="824"/>
      <c r="M63" s="824"/>
      <c r="N63" s="824"/>
      <c r="O63" s="824"/>
      <c r="P63" s="825"/>
      <c r="Q63" s="874"/>
      <c r="R63" s="875"/>
      <c r="S63" s="875"/>
      <c r="T63" s="875"/>
      <c r="U63" s="875"/>
      <c r="V63" s="875"/>
      <c r="W63" s="875"/>
      <c r="X63" s="875"/>
      <c r="Y63" s="875"/>
      <c r="Z63" s="875"/>
      <c r="AA63" s="875"/>
      <c r="AB63" s="875"/>
      <c r="AC63" s="875"/>
      <c r="AD63" s="875"/>
      <c r="AE63" s="876"/>
      <c r="AF63" s="877">
        <v>4</v>
      </c>
      <c r="AG63" s="878"/>
      <c r="AH63" s="878"/>
      <c r="AI63" s="878"/>
      <c r="AJ63" s="879"/>
      <c r="AK63" s="880"/>
      <c r="AL63" s="875"/>
      <c r="AM63" s="875"/>
      <c r="AN63" s="875"/>
      <c r="AO63" s="875"/>
      <c r="AP63" s="878">
        <v>14</v>
      </c>
      <c r="AQ63" s="878"/>
      <c r="AR63" s="878"/>
      <c r="AS63" s="878"/>
      <c r="AT63" s="878"/>
      <c r="AU63" s="878">
        <v>14</v>
      </c>
      <c r="AV63" s="878"/>
      <c r="AW63" s="878"/>
      <c r="AX63" s="878"/>
      <c r="AY63" s="878"/>
      <c r="AZ63" s="882"/>
      <c r="BA63" s="882"/>
      <c r="BB63" s="882"/>
      <c r="BC63" s="882"/>
      <c r="BD63" s="882"/>
      <c r="BE63" s="883"/>
      <c r="BF63" s="883"/>
      <c r="BG63" s="883"/>
      <c r="BH63" s="883"/>
      <c r="BI63" s="884"/>
      <c r="BJ63" s="885" t="s">
        <v>408</v>
      </c>
      <c r="BK63" s="886"/>
      <c r="BL63" s="886"/>
      <c r="BM63" s="886"/>
      <c r="BN63" s="887"/>
      <c r="BO63" s="232"/>
      <c r="BP63" s="232"/>
      <c r="BQ63" s="229">
        <v>57</v>
      </c>
      <c r="BR63" s="230"/>
      <c r="BS63" s="807"/>
      <c r="BT63" s="808"/>
      <c r="BU63" s="808"/>
      <c r="BV63" s="808"/>
      <c r="BW63" s="808"/>
      <c r="BX63" s="808"/>
      <c r="BY63" s="808"/>
      <c r="BZ63" s="808"/>
      <c r="CA63" s="808"/>
      <c r="CB63" s="808"/>
      <c r="CC63" s="808"/>
      <c r="CD63" s="808"/>
      <c r="CE63" s="808"/>
      <c r="CF63" s="808"/>
      <c r="CG63" s="809"/>
      <c r="CH63" s="810"/>
      <c r="CI63" s="811"/>
      <c r="CJ63" s="811"/>
      <c r="CK63" s="811"/>
      <c r="CL63" s="812"/>
      <c r="CM63" s="810"/>
      <c r="CN63" s="811"/>
      <c r="CO63" s="811"/>
      <c r="CP63" s="811"/>
      <c r="CQ63" s="812"/>
      <c r="CR63" s="810"/>
      <c r="CS63" s="811"/>
      <c r="CT63" s="811"/>
      <c r="CU63" s="811"/>
      <c r="CV63" s="812"/>
      <c r="CW63" s="810"/>
      <c r="CX63" s="811"/>
      <c r="CY63" s="811"/>
      <c r="CZ63" s="811"/>
      <c r="DA63" s="812"/>
      <c r="DB63" s="810"/>
      <c r="DC63" s="811"/>
      <c r="DD63" s="811"/>
      <c r="DE63" s="811"/>
      <c r="DF63" s="812"/>
      <c r="DG63" s="810"/>
      <c r="DH63" s="811"/>
      <c r="DI63" s="811"/>
      <c r="DJ63" s="811"/>
      <c r="DK63" s="812"/>
      <c r="DL63" s="810"/>
      <c r="DM63" s="811"/>
      <c r="DN63" s="811"/>
      <c r="DO63" s="811"/>
      <c r="DP63" s="812"/>
      <c r="DQ63" s="810"/>
      <c r="DR63" s="811"/>
      <c r="DS63" s="811"/>
      <c r="DT63" s="811"/>
      <c r="DU63" s="812"/>
      <c r="DV63" s="807"/>
      <c r="DW63" s="808"/>
      <c r="DX63" s="808"/>
      <c r="DY63" s="808"/>
      <c r="DZ63" s="81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7"/>
      <c r="BT64" s="808"/>
      <c r="BU64" s="808"/>
      <c r="BV64" s="808"/>
      <c r="BW64" s="808"/>
      <c r="BX64" s="808"/>
      <c r="BY64" s="808"/>
      <c r="BZ64" s="808"/>
      <c r="CA64" s="808"/>
      <c r="CB64" s="808"/>
      <c r="CC64" s="808"/>
      <c r="CD64" s="808"/>
      <c r="CE64" s="808"/>
      <c r="CF64" s="808"/>
      <c r="CG64" s="809"/>
      <c r="CH64" s="810"/>
      <c r="CI64" s="811"/>
      <c r="CJ64" s="811"/>
      <c r="CK64" s="811"/>
      <c r="CL64" s="812"/>
      <c r="CM64" s="810"/>
      <c r="CN64" s="811"/>
      <c r="CO64" s="811"/>
      <c r="CP64" s="811"/>
      <c r="CQ64" s="812"/>
      <c r="CR64" s="810"/>
      <c r="CS64" s="811"/>
      <c r="CT64" s="811"/>
      <c r="CU64" s="811"/>
      <c r="CV64" s="812"/>
      <c r="CW64" s="810"/>
      <c r="CX64" s="811"/>
      <c r="CY64" s="811"/>
      <c r="CZ64" s="811"/>
      <c r="DA64" s="812"/>
      <c r="DB64" s="810"/>
      <c r="DC64" s="811"/>
      <c r="DD64" s="811"/>
      <c r="DE64" s="811"/>
      <c r="DF64" s="812"/>
      <c r="DG64" s="810"/>
      <c r="DH64" s="811"/>
      <c r="DI64" s="811"/>
      <c r="DJ64" s="811"/>
      <c r="DK64" s="812"/>
      <c r="DL64" s="810"/>
      <c r="DM64" s="811"/>
      <c r="DN64" s="811"/>
      <c r="DO64" s="811"/>
      <c r="DP64" s="812"/>
      <c r="DQ64" s="810"/>
      <c r="DR64" s="811"/>
      <c r="DS64" s="811"/>
      <c r="DT64" s="811"/>
      <c r="DU64" s="812"/>
      <c r="DV64" s="807"/>
      <c r="DW64" s="808"/>
      <c r="DX64" s="808"/>
      <c r="DY64" s="808"/>
      <c r="DZ64" s="813"/>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7"/>
      <c r="BT65" s="808"/>
      <c r="BU65" s="808"/>
      <c r="BV65" s="808"/>
      <c r="BW65" s="808"/>
      <c r="BX65" s="808"/>
      <c r="BY65" s="808"/>
      <c r="BZ65" s="808"/>
      <c r="CA65" s="808"/>
      <c r="CB65" s="808"/>
      <c r="CC65" s="808"/>
      <c r="CD65" s="808"/>
      <c r="CE65" s="808"/>
      <c r="CF65" s="808"/>
      <c r="CG65" s="809"/>
      <c r="CH65" s="810"/>
      <c r="CI65" s="811"/>
      <c r="CJ65" s="811"/>
      <c r="CK65" s="811"/>
      <c r="CL65" s="812"/>
      <c r="CM65" s="810"/>
      <c r="CN65" s="811"/>
      <c r="CO65" s="811"/>
      <c r="CP65" s="811"/>
      <c r="CQ65" s="812"/>
      <c r="CR65" s="810"/>
      <c r="CS65" s="811"/>
      <c r="CT65" s="811"/>
      <c r="CU65" s="811"/>
      <c r="CV65" s="812"/>
      <c r="CW65" s="810"/>
      <c r="CX65" s="811"/>
      <c r="CY65" s="811"/>
      <c r="CZ65" s="811"/>
      <c r="DA65" s="812"/>
      <c r="DB65" s="810"/>
      <c r="DC65" s="811"/>
      <c r="DD65" s="811"/>
      <c r="DE65" s="811"/>
      <c r="DF65" s="812"/>
      <c r="DG65" s="810"/>
      <c r="DH65" s="811"/>
      <c r="DI65" s="811"/>
      <c r="DJ65" s="811"/>
      <c r="DK65" s="812"/>
      <c r="DL65" s="810"/>
      <c r="DM65" s="811"/>
      <c r="DN65" s="811"/>
      <c r="DO65" s="811"/>
      <c r="DP65" s="812"/>
      <c r="DQ65" s="810"/>
      <c r="DR65" s="811"/>
      <c r="DS65" s="811"/>
      <c r="DT65" s="811"/>
      <c r="DU65" s="812"/>
      <c r="DV65" s="807"/>
      <c r="DW65" s="808"/>
      <c r="DX65" s="808"/>
      <c r="DY65" s="808"/>
      <c r="DZ65" s="813"/>
      <c r="EA65" s="221"/>
    </row>
    <row r="66" spans="1:131" ht="26.25" customHeight="1" x14ac:dyDescent="0.15">
      <c r="A66" s="761" t="s">
        <v>410</v>
      </c>
      <c r="B66" s="762"/>
      <c r="C66" s="762"/>
      <c r="D66" s="762"/>
      <c r="E66" s="762"/>
      <c r="F66" s="762"/>
      <c r="G66" s="762"/>
      <c r="H66" s="762"/>
      <c r="I66" s="762"/>
      <c r="J66" s="762"/>
      <c r="K66" s="762"/>
      <c r="L66" s="762"/>
      <c r="M66" s="762"/>
      <c r="N66" s="762"/>
      <c r="O66" s="762"/>
      <c r="P66" s="763"/>
      <c r="Q66" s="767" t="s">
        <v>394</v>
      </c>
      <c r="R66" s="768"/>
      <c r="S66" s="768"/>
      <c r="T66" s="768"/>
      <c r="U66" s="769"/>
      <c r="V66" s="767" t="s">
        <v>395</v>
      </c>
      <c r="W66" s="768"/>
      <c r="X66" s="768"/>
      <c r="Y66" s="768"/>
      <c r="Z66" s="769"/>
      <c r="AA66" s="767" t="s">
        <v>411</v>
      </c>
      <c r="AB66" s="768"/>
      <c r="AC66" s="768"/>
      <c r="AD66" s="768"/>
      <c r="AE66" s="769"/>
      <c r="AF66" s="888" t="s">
        <v>397</v>
      </c>
      <c r="AG66" s="849"/>
      <c r="AH66" s="849"/>
      <c r="AI66" s="849"/>
      <c r="AJ66" s="889"/>
      <c r="AK66" s="767" t="s">
        <v>412</v>
      </c>
      <c r="AL66" s="762"/>
      <c r="AM66" s="762"/>
      <c r="AN66" s="762"/>
      <c r="AO66" s="763"/>
      <c r="AP66" s="767" t="s">
        <v>399</v>
      </c>
      <c r="AQ66" s="768"/>
      <c r="AR66" s="768"/>
      <c r="AS66" s="768"/>
      <c r="AT66" s="769"/>
      <c r="AU66" s="767" t="s">
        <v>413</v>
      </c>
      <c r="AV66" s="768"/>
      <c r="AW66" s="768"/>
      <c r="AX66" s="768"/>
      <c r="AY66" s="769"/>
      <c r="AZ66" s="767" t="s">
        <v>378</v>
      </c>
      <c r="BA66" s="768"/>
      <c r="BB66" s="768"/>
      <c r="BC66" s="768"/>
      <c r="BD66" s="774"/>
      <c r="BE66" s="232"/>
      <c r="BF66" s="232"/>
      <c r="BG66" s="232"/>
      <c r="BH66" s="232"/>
      <c r="BI66" s="232"/>
      <c r="BJ66" s="232"/>
      <c r="BK66" s="232"/>
      <c r="BL66" s="232"/>
      <c r="BM66" s="232"/>
      <c r="BN66" s="232"/>
      <c r="BO66" s="232"/>
      <c r="BP66" s="232"/>
      <c r="BQ66" s="229">
        <v>60</v>
      </c>
      <c r="BR66" s="234"/>
      <c r="BS66" s="893"/>
      <c r="BT66" s="894"/>
      <c r="BU66" s="894"/>
      <c r="BV66" s="894"/>
      <c r="BW66" s="894"/>
      <c r="BX66" s="894"/>
      <c r="BY66" s="894"/>
      <c r="BZ66" s="894"/>
      <c r="CA66" s="894"/>
      <c r="CB66" s="894"/>
      <c r="CC66" s="894"/>
      <c r="CD66" s="894"/>
      <c r="CE66" s="894"/>
      <c r="CF66" s="894"/>
      <c r="CG66" s="899"/>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21"/>
    </row>
    <row r="67" spans="1:131" ht="26.25" customHeight="1" thickBot="1" x14ac:dyDescent="0.2">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890"/>
      <c r="AG67" s="852"/>
      <c r="AH67" s="852"/>
      <c r="AI67" s="852"/>
      <c r="AJ67" s="891"/>
      <c r="AK67" s="892"/>
      <c r="AL67" s="765"/>
      <c r="AM67" s="765"/>
      <c r="AN67" s="765"/>
      <c r="AO67" s="766"/>
      <c r="AP67" s="770"/>
      <c r="AQ67" s="771"/>
      <c r="AR67" s="771"/>
      <c r="AS67" s="771"/>
      <c r="AT67" s="772"/>
      <c r="AU67" s="770"/>
      <c r="AV67" s="771"/>
      <c r="AW67" s="771"/>
      <c r="AX67" s="771"/>
      <c r="AY67" s="772"/>
      <c r="AZ67" s="770"/>
      <c r="BA67" s="771"/>
      <c r="BB67" s="771"/>
      <c r="BC67" s="771"/>
      <c r="BD67" s="776"/>
      <c r="BE67" s="232"/>
      <c r="BF67" s="232"/>
      <c r="BG67" s="232"/>
      <c r="BH67" s="232"/>
      <c r="BI67" s="232"/>
      <c r="BJ67" s="232"/>
      <c r="BK67" s="232"/>
      <c r="BL67" s="232"/>
      <c r="BM67" s="232"/>
      <c r="BN67" s="232"/>
      <c r="BO67" s="232"/>
      <c r="BP67" s="232"/>
      <c r="BQ67" s="229">
        <v>61</v>
      </c>
      <c r="BR67" s="234"/>
      <c r="BS67" s="893"/>
      <c r="BT67" s="894"/>
      <c r="BU67" s="894"/>
      <c r="BV67" s="894"/>
      <c r="BW67" s="894"/>
      <c r="BX67" s="894"/>
      <c r="BY67" s="894"/>
      <c r="BZ67" s="894"/>
      <c r="CA67" s="894"/>
      <c r="CB67" s="894"/>
      <c r="CC67" s="894"/>
      <c r="CD67" s="894"/>
      <c r="CE67" s="894"/>
      <c r="CF67" s="894"/>
      <c r="CG67" s="899"/>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21"/>
    </row>
    <row r="68" spans="1:131" ht="26.25" customHeight="1" thickTop="1" x14ac:dyDescent="0.15">
      <c r="A68" s="227">
        <v>1</v>
      </c>
      <c r="B68" s="903" t="s">
        <v>570</v>
      </c>
      <c r="C68" s="904"/>
      <c r="D68" s="904"/>
      <c r="E68" s="904"/>
      <c r="F68" s="904"/>
      <c r="G68" s="904"/>
      <c r="H68" s="904"/>
      <c r="I68" s="904"/>
      <c r="J68" s="904"/>
      <c r="K68" s="904"/>
      <c r="L68" s="904"/>
      <c r="M68" s="904"/>
      <c r="N68" s="904"/>
      <c r="O68" s="904"/>
      <c r="P68" s="905"/>
      <c r="Q68" s="906">
        <v>95</v>
      </c>
      <c r="R68" s="900"/>
      <c r="S68" s="900"/>
      <c r="T68" s="900"/>
      <c r="U68" s="900"/>
      <c r="V68" s="900">
        <v>94</v>
      </c>
      <c r="W68" s="900"/>
      <c r="X68" s="900"/>
      <c r="Y68" s="900"/>
      <c r="Z68" s="900"/>
      <c r="AA68" s="900">
        <v>1</v>
      </c>
      <c r="AB68" s="900"/>
      <c r="AC68" s="900"/>
      <c r="AD68" s="900"/>
      <c r="AE68" s="900"/>
      <c r="AF68" s="900">
        <v>1</v>
      </c>
      <c r="AG68" s="900"/>
      <c r="AH68" s="900"/>
      <c r="AI68" s="900"/>
      <c r="AJ68" s="900"/>
      <c r="AK68" s="900">
        <v>6</v>
      </c>
      <c r="AL68" s="900"/>
      <c r="AM68" s="900"/>
      <c r="AN68" s="900"/>
      <c r="AO68" s="900"/>
      <c r="AP68" s="900" t="s">
        <v>567</v>
      </c>
      <c r="AQ68" s="900"/>
      <c r="AR68" s="900"/>
      <c r="AS68" s="900"/>
      <c r="AT68" s="900"/>
      <c r="AU68" s="900" t="s">
        <v>567</v>
      </c>
      <c r="AV68" s="900"/>
      <c r="AW68" s="900"/>
      <c r="AX68" s="900"/>
      <c r="AY68" s="900"/>
      <c r="AZ68" s="901"/>
      <c r="BA68" s="901"/>
      <c r="BB68" s="901"/>
      <c r="BC68" s="901"/>
      <c r="BD68" s="902"/>
      <c r="BE68" s="232"/>
      <c r="BF68" s="232"/>
      <c r="BG68" s="232"/>
      <c r="BH68" s="232"/>
      <c r="BI68" s="232"/>
      <c r="BJ68" s="232"/>
      <c r="BK68" s="232"/>
      <c r="BL68" s="232"/>
      <c r="BM68" s="232"/>
      <c r="BN68" s="232"/>
      <c r="BO68" s="232"/>
      <c r="BP68" s="232"/>
      <c r="BQ68" s="229">
        <v>62</v>
      </c>
      <c r="BR68" s="234"/>
      <c r="BS68" s="893"/>
      <c r="BT68" s="894"/>
      <c r="BU68" s="894"/>
      <c r="BV68" s="894"/>
      <c r="BW68" s="894"/>
      <c r="BX68" s="894"/>
      <c r="BY68" s="894"/>
      <c r="BZ68" s="894"/>
      <c r="CA68" s="894"/>
      <c r="CB68" s="894"/>
      <c r="CC68" s="894"/>
      <c r="CD68" s="894"/>
      <c r="CE68" s="894"/>
      <c r="CF68" s="894"/>
      <c r="CG68" s="899"/>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21"/>
    </row>
    <row r="69" spans="1:131" ht="26.25" customHeight="1" x14ac:dyDescent="0.15">
      <c r="A69" s="229">
        <v>2</v>
      </c>
      <c r="B69" s="907" t="s">
        <v>571</v>
      </c>
      <c r="C69" s="908"/>
      <c r="D69" s="908"/>
      <c r="E69" s="908"/>
      <c r="F69" s="908"/>
      <c r="G69" s="908"/>
      <c r="H69" s="908"/>
      <c r="I69" s="908"/>
      <c r="J69" s="908"/>
      <c r="K69" s="908"/>
      <c r="L69" s="908"/>
      <c r="M69" s="908"/>
      <c r="N69" s="908"/>
      <c r="O69" s="908"/>
      <c r="P69" s="909"/>
      <c r="Q69" s="910">
        <v>20</v>
      </c>
      <c r="R69" s="864"/>
      <c r="S69" s="864"/>
      <c r="T69" s="864"/>
      <c r="U69" s="864"/>
      <c r="V69" s="864">
        <v>18</v>
      </c>
      <c r="W69" s="864"/>
      <c r="X69" s="864"/>
      <c r="Y69" s="864"/>
      <c r="Z69" s="864"/>
      <c r="AA69" s="864">
        <v>2</v>
      </c>
      <c r="AB69" s="864"/>
      <c r="AC69" s="864"/>
      <c r="AD69" s="864"/>
      <c r="AE69" s="864"/>
      <c r="AF69" s="864">
        <v>2</v>
      </c>
      <c r="AG69" s="864"/>
      <c r="AH69" s="864"/>
      <c r="AI69" s="864"/>
      <c r="AJ69" s="864"/>
      <c r="AK69" s="864" t="s">
        <v>567</v>
      </c>
      <c r="AL69" s="864"/>
      <c r="AM69" s="864"/>
      <c r="AN69" s="864"/>
      <c r="AO69" s="864"/>
      <c r="AP69" s="864" t="s">
        <v>567</v>
      </c>
      <c r="AQ69" s="864"/>
      <c r="AR69" s="864"/>
      <c r="AS69" s="864"/>
      <c r="AT69" s="864"/>
      <c r="AU69" s="864" t="s">
        <v>567</v>
      </c>
      <c r="AV69" s="864"/>
      <c r="AW69" s="864"/>
      <c r="AX69" s="864"/>
      <c r="AY69" s="864"/>
      <c r="AZ69" s="866"/>
      <c r="BA69" s="866"/>
      <c r="BB69" s="866"/>
      <c r="BC69" s="866"/>
      <c r="BD69" s="867"/>
      <c r="BE69" s="232"/>
      <c r="BF69" s="232"/>
      <c r="BG69" s="232"/>
      <c r="BH69" s="232"/>
      <c r="BI69" s="232"/>
      <c r="BJ69" s="232"/>
      <c r="BK69" s="232"/>
      <c r="BL69" s="232"/>
      <c r="BM69" s="232"/>
      <c r="BN69" s="232"/>
      <c r="BO69" s="232"/>
      <c r="BP69" s="232"/>
      <c r="BQ69" s="229">
        <v>63</v>
      </c>
      <c r="BR69" s="234"/>
      <c r="BS69" s="893"/>
      <c r="BT69" s="894"/>
      <c r="BU69" s="894"/>
      <c r="BV69" s="894"/>
      <c r="BW69" s="894"/>
      <c r="BX69" s="894"/>
      <c r="BY69" s="894"/>
      <c r="BZ69" s="894"/>
      <c r="CA69" s="894"/>
      <c r="CB69" s="894"/>
      <c r="CC69" s="894"/>
      <c r="CD69" s="894"/>
      <c r="CE69" s="894"/>
      <c r="CF69" s="894"/>
      <c r="CG69" s="899"/>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21"/>
    </row>
    <row r="70" spans="1:131" ht="26.25" customHeight="1" x14ac:dyDescent="0.15">
      <c r="A70" s="229">
        <v>3</v>
      </c>
      <c r="B70" s="907" t="s">
        <v>572</v>
      </c>
      <c r="C70" s="908"/>
      <c r="D70" s="908"/>
      <c r="E70" s="908"/>
      <c r="F70" s="908"/>
      <c r="G70" s="908"/>
      <c r="H70" s="908"/>
      <c r="I70" s="908"/>
      <c r="J70" s="908"/>
      <c r="K70" s="908"/>
      <c r="L70" s="908"/>
      <c r="M70" s="908"/>
      <c r="N70" s="908"/>
      <c r="O70" s="908"/>
      <c r="P70" s="909"/>
      <c r="Q70" s="910">
        <v>831</v>
      </c>
      <c r="R70" s="864"/>
      <c r="S70" s="864"/>
      <c r="T70" s="864"/>
      <c r="U70" s="864"/>
      <c r="V70" s="864">
        <v>762</v>
      </c>
      <c r="W70" s="864"/>
      <c r="X70" s="864"/>
      <c r="Y70" s="864"/>
      <c r="Z70" s="864"/>
      <c r="AA70" s="864">
        <v>69</v>
      </c>
      <c r="AB70" s="864"/>
      <c r="AC70" s="864"/>
      <c r="AD70" s="864"/>
      <c r="AE70" s="864"/>
      <c r="AF70" s="864">
        <v>69</v>
      </c>
      <c r="AG70" s="864"/>
      <c r="AH70" s="864"/>
      <c r="AI70" s="864"/>
      <c r="AJ70" s="864"/>
      <c r="AK70" s="864" t="s">
        <v>567</v>
      </c>
      <c r="AL70" s="864"/>
      <c r="AM70" s="864"/>
      <c r="AN70" s="864"/>
      <c r="AO70" s="864"/>
      <c r="AP70" s="864">
        <v>104</v>
      </c>
      <c r="AQ70" s="864"/>
      <c r="AR70" s="864"/>
      <c r="AS70" s="864"/>
      <c r="AT70" s="864"/>
      <c r="AU70" s="864" t="s">
        <v>567</v>
      </c>
      <c r="AV70" s="864"/>
      <c r="AW70" s="864"/>
      <c r="AX70" s="864"/>
      <c r="AY70" s="864"/>
      <c r="AZ70" s="866"/>
      <c r="BA70" s="866"/>
      <c r="BB70" s="866"/>
      <c r="BC70" s="866"/>
      <c r="BD70" s="867"/>
      <c r="BE70" s="232"/>
      <c r="BF70" s="232"/>
      <c r="BG70" s="232"/>
      <c r="BH70" s="232"/>
      <c r="BI70" s="232"/>
      <c r="BJ70" s="232"/>
      <c r="BK70" s="232"/>
      <c r="BL70" s="232"/>
      <c r="BM70" s="232"/>
      <c r="BN70" s="232"/>
      <c r="BO70" s="232"/>
      <c r="BP70" s="232"/>
      <c r="BQ70" s="229">
        <v>64</v>
      </c>
      <c r="BR70" s="234"/>
      <c r="BS70" s="893"/>
      <c r="BT70" s="894"/>
      <c r="BU70" s="894"/>
      <c r="BV70" s="894"/>
      <c r="BW70" s="894"/>
      <c r="BX70" s="894"/>
      <c r="BY70" s="894"/>
      <c r="BZ70" s="894"/>
      <c r="CA70" s="894"/>
      <c r="CB70" s="894"/>
      <c r="CC70" s="894"/>
      <c r="CD70" s="894"/>
      <c r="CE70" s="894"/>
      <c r="CF70" s="894"/>
      <c r="CG70" s="899"/>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21"/>
    </row>
    <row r="71" spans="1:131" ht="26.25" customHeight="1" x14ac:dyDescent="0.15">
      <c r="A71" s="229">
        <v>4</v>
      </c>
      <c r="B71" s="907" t="s">
        <v>573</v>
      </c>
      <c r="C71" s="908"/>
      <c r="D71" s="908"/>
      <c r="E71" s="908"/>
      <c r="F71" s="908"/>
      <c r="G71" s="908"/>
      <c r="H71" s="908"/>
      <c r="I71" s="908"/>
      <c r="J71" s="908"/>
      <c r="K71" s="908"/>
      <c r="L71" s="908"/>
      <c r="M71" s="908"/>
      <c r="N71" s="908"/>
      <c r="O71" s="908"/>
      <c r="P71" s="909"/>
      <c r="Q71" s="910">
        <v>740</v>
      </c>
      <c r="R71" s="864"/>
      <c r="S71" s="864"/>
      <c r="T71" s="864"/>
      <c r="U71" s="864"/>
      <c r="V71" s="864">
        <v>734</v>
      </c>
      <c r="W71" s="864"/>
      <c r="X71" s="864"/>
      <c r="Y71" s="864"/>
      <c r="Z71" s="864"/>
      <c r="AA71" s="864">
        <v>6</v>
      </c>
      <c r="AB71" s="864"/>
      <c r="AC71" s="864"/>
      <c r="AD71" s="864"/>
      <c r="AE71" s="864"/>
      <c r="AF71" s="864">
        <v>6</v>
      </c>
      <c r="AG71" s="864"/>
      <c r="AH71" s="864"/>
      <c r="AI71" s="864"/>
      <c r="AJ71" s="864"/>
      <c r="AK71" s="864" t="s">
        <v>567</v>
      </c>
      <c r="AL71" s="864"/>
      <c r="AM71" s="864"/>
      <c r="AN71" s="864"/>
      <c r="AO71" s="864"/>
      <c r="AP71" s="864">
        <v>558</v>
      </c>
      <c r="AQ71" s="864"/>
      <c r="AR71" s="864"/>
      <c r="AS71" s="864"/>
      <c r="AT71" s="864"/>
      <c r="AU71" s="864" t="s">
        <v>567</v>
      </c>
      <c r="AV71" s="864"/>
      <c r="AW71" s="864"/>
      <c r="AX71" s="864"/>
      <c r="AY71" s="864"/>
      <c r="AZ71" s="866"/>
      <c r="BA71" s="866"/>
      <c r="BB71" s="866"/>
      <c r="BC71" s="866"/>
      <c r="BD71" s="867"/>
      <c r="BE71" s="232"/>
      <c r="BF71" s="232"/>
      <c r="BG71" s="232"/>
      <c r="BH71" s="232"/>
      <c r="BI71" s="232"/>
      <c r="BJ71" s="232"/>
      <c r="BK71" s="232"/>
      <c r="BL71" s="232"/>
      <c r="BM71" s="232"/>
      <c r="BN71" s="232"/>
      <c r="BO71" s="232"/>
      <c r="BP71" s="232"/>
      <c r="BQ71" s="229">
        <v>65</v>
      </c>
      <c r="BR71" s="234"/>
      <c r="BS71" s="893"/>
      <c r="BT71" s="894"/>
      <c r="BU71" s="894"/>
      <c r="BV71" s="894"/>
      <c r="BW71" s="894"/>
      <c r="BX71" s="894"/>
      <c r="BY71" s="894"/>
      <c r="BZ71" s="894"/>
      <c r="CA71" s="894"/>
      <c r="CB71" s="894"/>
      <c r="CC71" s="894"/>
      <c r="CD71" s="894"/>
      <c r="CE71" s="894"/>
      <c r="CF71" s="894"/>
      <c r="CG71" s="899"/>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21"/>
    </row>
    <row r="72" spans="1:131" ht="26.25" customHeight="1" x14ac:dyDescent="0.15">
      <c r="A72" s="229">
        <v>5</v>
      </c>
      <c r="B72" s="907" t="s">
        <v>574</v>
      </c>
      <c r="C72" s="908"/>
      <c r="D72" s="908"/>
      <c r="E72" s="908"/>
      <c r="F72" s="908"/>
      <c r="G72" s="908"/>
      <c r="H72" s="908"/>
      <c r="I72" s="908"/>
      <c r="J72" s="908"/>
      <c r="K72" s="908"/>
      <c r="L72" s="908"/>
      <c r="M72" s="908"/>
      <c r="N72" s="908"/>
      <c r="O72" s="908"/>
      <c r="P72" s="909"/>
      <c r="Q72" s="910">
        <v>62</v>
      </c>
      <c r="R72" s="864"/>
      <c r="S72" s="864"/>
      <c r="T72" s="864"/>
      <c r="U72" s="864"/>
      <c r="V72" s="864">
        <v>23</v>
      </c>
      <c r="W72" s="864"/>
      <c r="X72" s="864"/>
      <c r="Y72" s="864"/>
      <c r="Z72" s="864"/>
      <c r="AA72" s="864">
        <v>39</v>
      </c>
      <c r="AB72" s="864"/>
      <c r="AC72" s="864"/>
      <c r="AD72" s="864"/>
      <c r="AE72" s="864"/>
      <c r="AF72" s="864">
        <v>39</v>
      </c>
      <c r="AG72" s="864"/>
      <c r="AH72" s="864"/>
      <c r="AI72" s="864"/>
      <c r="AJ72" s="864"/>
      <c r="AK72" s="864">
        <v>4</v>
      </c>
      <c r="AL72" s="864"/>
      <c r="AM72" s="864"/>
      <c r="AN72" s="864"/>
      <c r="AO72" s="864"/>
      <c r="AP72" s="864" t="s">
        <v>567</v>
      </c>
      <c r="AQ72" s="864"/>
      <c r="AR72" s="864"/>
      <c r="AS72" s="864"/>
      <c r="AT72" s="864"/>
      <c r="AU72" s="864" t="s">
        <v>567</v>
      </c>
      <c r="AV72" s="864"/>
      <c r="AW72" s="864"/>
      <c r="AX72" s="864"/>
      <c r="AY72" s="864"/>
      <c r="AZ72" s="866"/>
      <c r="BA72" s="866"/>
      <c r="BB72" s="866"/>
      <c r="BC72" s="866"/>
      <c r="BD72" s="867"/>
      <c r="BE72" s="232"/>
      <c r="BF72" s="232"/>
      <c r="BG72" s="232"/>
      <c r="BH72" s="232"/>
      <c r="BI72" s="232"/>
      <c r="BJ72" s="232"/>
      <c r="BK72" s="232"/>
      <c r="BL72" s="232"/>
      <c r="BM72" s="232"/>
      <c r="BN72" s="232"/>
      <c r="BO72" s="232"/>
      <c r="BP72" s="232"/>
      <c r="BQ72" s="229">
        <v>66</v>
      </c>
      <c r="BR72" s="234"/>
      <c r="BS72" s="893"/>
      <c r="BT72" s="894"/>
      <c r="BU72" s="894"/>
      <c r="BV72" s="894"/>
      <c r="BW72" s="894"/>
      <c r="BX72" s="894"/>
      <c r="BY72" s="894"/>
      <c r="BZ72" s="894"/>
      <c r="CA72" s="894"/>
      <c r="CB72" s="894"/>
      <c r="CC72" s="894"/>
      <c r="CD72" s="894"/>
      <c r="CE72" s="894"/>
      <c r="CF72" s="894"/>
      <c r="CG72" s="899"/>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21"/>
    </row>
    <row r="73" spans="1:131" ht="26.25" customHeight="1" x14ac:dyDescent="0.15">
      <c r="A73" s="229">
        <v>6</v>
      </c>
      <c r="B73" s="907" t="s">
        <v>575</v>
      </c>
      <c r="C73" s="908"/>
      <c r="D73" s="908"/>
      <c r="E73" s="908"/>
      <c r="F73" s="908"/>
      <c r="G73" s="908"/>
      <c r="H73" s="908"/>
      <c r="I73" s="908"/>
      <c r="J73" s="908"/>
      <c r="K73" s="908"/>
      <c r="L73" s="908"/>
      <c r="M73" s="908"/>
      <c r="N73" s="908"/>
      <c r="O73" s="908"/>
      <c r="P73" s="909"/>
      <c r="Q73" s="910">
        <v>2067</v>
      </c>
      <c r="R73" s="864"/>
      <c r="S73" s="864"/>
      <c r="T73" s="864"/>
      <c r="U73" s="864"/>
      <c r="V73" s="864">
        <v>1990</v>
      </c>
      <c r="W73" s="864"/>
      <c r="X73" s="864"/>
      <c r="Y73" s="864"/>
      <c r="Z73" s="864"/>
      <c r="AA73" s="864">
        <v>77</v>
      </c>
      <c r="AB73" s="864"/>
      <c r="AC73" s="864"/>
      <c r="AD73" s="864"/>
      <c r="AE73" s="864"/>
      <c r="AF73" s="864">
        <v>77</v>
      </c>
      <c r="AG73" s="864"/>
      <c r="AH73" s="864"/>
      <c r="AI73" s="864"/>
      <c r="AJ73" s="864"/>
      <c r="AK73" s="864" t="s">
        <v>567</v>
      </c>
      <c r="AL73" s="864"/>
      <c r="AM73" s="864"/>
      <c r="AN73" s="864"/>
      <c r="AO73" s="864"/>
      <c r="AP73" s="864">
        <v>1999</v>
      </c>
      <c r="AQ73" s="864"/>
      <c r="AR73" s="864"/>
      <c r="AS73" s="864"/>
      <c r="AT73" s="864"/>
      <c r="AU73" s="864" t="s">
        <v>567</v>
      </c>
      <c r="AV73" s="864"/>
      <c r="AW73" s="864"/>
      <c r="AX73" s="864"/>
      <c r="AY73" s="864"/>
      <c r="AZ73" s="866"/>
      <c r="BA73" s="866"/>
      <c r="BB73" s="866"/>
      <c r="BC73" s="866"/>
      <c r="BD73" s="867"/>
      <c r="BE73" s="232"/>
      <c r="BF73" s="232"/>
      <c r="BG73" s="232"/>
      <c r="BH73" s="232"/>
      <c r="BI73" s="232"/>
      <c r="BJ73" s="232"/>
      <c r="BK73" s="232"/>
      <c r="BL73" s="232"/>
      <c r="BM73" s="232"/>
      <c r="BN73" s="232"/>
      <c r="BO73" s="232"/>
      <c r="BP73" s="232"/>
      <c r="BQ73" s="229">
        <v>67</v>
      </c>
      <c r="BR73" s="234"/>
      <c r="BS73" s="893"/>
      <c r="BT73" s="894"/>
      <c r="BU73" s="894"/>
      <c r="BV73" s="894"/>
      <c r="BW73" s="894"/>
      <c r="BX73" s="894"/>
      <c r="BY73" s="894"/>
      <c r="BZ73" s="894"/>
      <c r="CA73" s="894"/>
      <c r="CB73" s="894"/>
      <c r="CC73" s="894"/>
      <c r="CD73" s="894"/>
      <c r="CE73" s="894"/>
      <c r="CF73" s="894"/>
      <c r="CG73" s="899"/>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21"/>
    </row>
    <row r="74" spans="1:131" ht="26.25" customHeight="1" x14ac:dyDescent="0.15">
      <c r="A74" s="229">
        <v>7</v>
      </c>
      <c r="B74" s="907" t="s">
        <v>576</v>
      </c>
      <c r="C74" s="908"/>
      <c r="D74" s="908"/>
      <c r="E74" s="908"/>
      <c r="F74" s="908"/>
      <c r="G74" s="908"/>
      <c r="H74" s="908"/>
      <c r="I74" s="908"/>
      <c r="J74" s="908"/>
      <c r="K74" s="908"/>
      <c r="L74" s="908"/>
      <c r="M74" s="908"/>
      <c r="N74" s="908"/>
      <c r="O74" s="908"/>
      <c r="P74" s="909"/>
      <c r="Q74" s="910">
        <v>421</v>
      </c>
      <c r="R74" s="864"/>
      <c r="S74" s="864"/>
      <c r="T74" s="864"/>
      <c r="U74" s="864"/>
      <c r="V74" s="864">
        <v>394</v>
      </c>
      <c r="W74" s="864"/>
      <c r="X74" s="864"/>
      <c r="Y74" s="864"/>
      <c r="Z74" s="864"/>
      <c r="AA74" s="864">
        <v>27</v>
      </c>
      <c r="AB74" s="864"/>
      <c r="AC74" s="864"/>
      <c r="AD74" s="864"/>
      <c r="AE74" s="864"/>
      <c r="AF74" s="864">
        <v>746</v>
      </c>
      <c r="AG74" s="864"/>
      <c r="AH74" s="864"/>
      <c r="AI74" s="864"/>
      <c r="AJ74" s="864"/>
      <c r="AK74" s="864" t="s">
        <v>567</v>
      </c>
      <c r="AL74" s="864"/>
      <c r="AM74" s="864"/>
      <c r="AN74" s="864"/>
      <c r="AO74" s="864"/>
      <c r="AP74" s="864">
        <v>888</v>
      </c>
      <c r="AQ74" s="864"/>
      <c r="AR74" s="864"/>
      <c r="AS74" s="864"/>
      <c r="AT74" s="864"/>
      <c r="AU74" s="864" t="s">
        <v>567</v>
      </c>
      <c r="AV74" s="864"/>
      <c r="AW74" s="864"/>
      <c r="AX74" s="864"/>
      <c r="AY74" s="864"/>
      <c r="AZ74" s="866"/>
      <c r="BA74" s="866"/>
      <c r="BB74" s="866"/>
      <c r="BC74" s="866"/>
      <c r="BD74" s="867"/>
      <c r="BE74" s="232"/>
      <c r="BF74" s="232"/>
      <c r="BG74" s="232"/>
      <c r="BH74" s="232"/>
      <c r="BI74" s="232"/>
      <c r="BJ74" s="232"/>
      <c r="BK74" s="232"/>
      <c r="BL74" s="232"/>
      <c r="BM74" s="232"/>
      <c r="BN74" s="232"/>
      <c r="BO74" s="232"/>
      <c r="BP74" s="232"/>
      <c r="BQ74" s="229">
        <v>68</v>
      </c>
      <c r="BR74" s="234"/>
      <c r="BS74" s="893"/>
      <c r="BT74" s="894"/>
      <c r="BU74" s="894"/>
      <c r="BV74" s="894"/>
      <c r="BW74" s="894"/>
      <c r="BX74" s="894"/>
      <c r="BY74" s="894"/>
      <c r="BZ74" s="894"/>
      <c r="CA74" s="894"/>
      <c r="CB74" s="894"/>
      <c r="CC74" s="894"/>
      <c r="CD74" s="894"/>
      <c r="CE74" s="894"/>
      <c r="CF74" s="894"/>
      <c r="CG74" s="899"/>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21"/>
    </row>
    <row r="75" spans="1:131" ht="26.25" customHeight="1" x14ac:dyDescent="0.15">
      <c r="A75" s="229">
        <v>8</v>
      </c>
      <c r="B75" s="907" t="s">
        <v>577</v>
      </c>
      <c r="C75" s="908"/>
      <c r="D75" s="908"/>
      <c r="E75" s="908"/>
      <c r="F75" s="908"/>
      <c r="G75" s="908"/>
      <c r="H75" s="908"/>
      <c r="I75" s="908"/>
      <c r="J75" s="908"/>
      <c r="K75" s="908"/>
      <c r="L75" s="908"/>
      <c r="M75" s="908"/>
      <c r="N75" s="908"/>
      <c r="O75" s="908"/>
      <c r="P75" s="909"/>
      <c r="Q75" s="911">
        <v>503</v>
      </c>
      <c r="R75" s="912"/>
      <c r="S75" s="912"/>
      <c r="T75" s="912"/>
      <c r="U75" s="868"/>
      <c r="V75" s="913">
        <v>518</v>
      </c>
      <c r="W75" s="912"/>
      <c r="X75" s="912"/>
      <c r="Y75" s="912"/>
      <c r="Z75" s="868"/>
      <c r="AA75" s="913">
        <v>-15</v>
      </c>
      <c r="AB75" s="912"/>
      <c r="AC75" s="912"/>
      <c r="AD75" s="912"/>
      <c r="AE75" s="868"/>
      <c r="AF75" s="913">
        <v>-15</v>
      </c>
      <c r="AG75" s="912"/>
      <c r="AH75" s="912"/>
      <c r="AI75" s="912"/>
      <c r="AJ75" s="868"/>
      <c r="AK75" s="913" t="s">
        <v>567</v>
      </c>
      <c r="AL75" s="912"/>
      <c r="AM75" s="912"/>
      <c r="AN75" s="912"/>
      <c r="AO75" s="868"/>
      <c r="AP75" s="913" t="s">
        <v>567</v>
      </c>
      <c r="AQ75" s="912"/>
      <c r="AR75" s="912"/>
      <c r="AS75" s="912"/>
      <c r="AT75" s="868"/>
      <c r="AU75" s="913" t="s">
        <v>567</v>
      </c>
      <c r="AV75" s="912"/>
      <c r="AW75" s="912"/>
      <c r="AX75" s="912"/>
      <c r="AY75" s="868"/>
      <c r="AZ75" s="866"/>
      <c r="BA75" s="866"/>
      <c r="BB75" s="866"/>
      <c r="BC75" s="866"/>
      <c r="BD75" s="867"/>
      <c r="BE75" s="232"/>
      <c r="BF75" s="232"/>
      <c r="BG75" s="232"/>
      <c r="BH75" s="232"/>
      <c r="BI75" s="232"/>
      <c r="BJ75" s="232"/>
      <c r="BK75" s="232"/>
      <c r="BL75" s="232"/>
      <c r="BM75" s="232"/>
      <c r="BN75" s="232"/>
      <c r="BO75" s="232"/>
      <c r="BP75" s="232"/>
      <c r="BQ75" s="229">
        <v>69</v>
      </c>
      <c r="BR75" s="234"/>
      <c r="BS75" s="893"/>
      <c r="BT75" s="894"/>
      <c r="BU75" s="894"/>
      <c r="BV75" s="894"/>
      <c r="BW75" s="894"/>
      <c r="BX75" s="894"/>
      <c r="BY75" s="894"/>
      <c r="BZ75" s="894"/>
      <c r="CA75" s="894"/>
      <c r="CB75" s="894"/>
      <c r="CC75" s="894"/>
      <c r="CD75" s="894"/>
      <c r="CE75" s="894"/>
      <c r="CF75" s="894"/>
      <c r="CG75" s="899"/>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21"/>
    </row>
    <row r="76" spans="1:131" ht="26.25" customHeight="1" x14ac:dyDescent="0.15">
      <c r="A76" s="229">
        <v>9</v>
      </c>
      <c r="B76" s="907"/>
      <c r="C76" s="908"/>
      <c r="D76" s="908"/>
      <c r="E76" s="908"/>
      <c r="F76" s="908"/>
      <c r="G76" s="908"/>
      <c r="H76" s="908"/>
      <c r="I76" s="908"/>
      <c r="J76" s="908"/>
      <c r="K76" s="908"/>
      <c r="L76" s="908"/>
      <c r="M76" s="908"/>
      <c r="N76" s="908"/>
      <c r="O76" s="908"/>
      <c r="P76" s="909"/>
      <c r="Q76" s="911"/>
      <c r="R76" s="912"/>
      <c r="S76" s="912"/>
      <c r="T76" s="912"/>
      <c r="U76" s="868"/>
      <c r="V76" s="913"/>
      <c r="W76" s="912"/>
      <c r="X76" s="912"/>
      <c r="Y76" s="912"/>
      <c r="Z76" s="868"/>
      <c r="AA76" s="913"/>
      <c r="AB76" s="912"/>
      <c r="AC76" s="912"/>
      <c r="AD76" s="912"/>
      <c r="AE76" s="868"/>
      <c r="AF76" s="913"/>
      <c r="AG76" s="912"/>
      <c r="AH76" s="912"/>
      <c r="AI76" s="912"/>
      <c r="AJ76" s="868"/>
      <c r="AK76" s="913"/>
      <c r="AL76" s="912"/>
      <c r="AM76" s="912"/>
      <c r="AN76" s="912"/>
      <c r="AO76" s="868"/>
      <c r="AP76" s="913"/>
      <c r="AQ76" s="912"/>
      <c r="AR76" s="912"/>
      <c r="AS76" s="912"/>
      <c r="AT76" s="868"/>
      <c r="AU76" s="913"/>
      <c r="AV76" s="912"/>
      <c r="AW76" s="912"/>
      <c r="AX76" s="912"/>
      <c r="AY76" s="868"/>
      <c r="AZ76" s="866"/>
      <c r="BA76" s="866"/>
      <c r="BB76" s="866"/>
      <c r="BC76" s="866"/>
      <c r="BD76" s="867"/>
      <c r="BE76" s="232"/>
      <c r="BF76" s="232"/>
      <c r="BG76" s="232"/>
      <c r="BH76" s="232"/>
      <c r="BI76" s="232"/>
      <c r="BJ76" s="232"/>
      <c r="BK76" s="232"/>
      <c r="BL76" s="232"/>
      <c r="BM76" s="232"/>
      <c r="BN76" s="232"/>
      <c r="BO76" s="232"/>
      <c r="BP76" s="232"/>
      <c r="BQ76" s="229">
        <v>70</v>
      </c>
      <c r="BR76" s="234"/>
      <c r="BS76" s="893"/>
      <c r="BT76" s="894"/>
      <c r="BU76" s="894"/>
      <c r="BV76" s="894"/>
      <c r="BW76" s="894"/>
      <c r="BX76" s="894"/>
      <c r="BY76" s="894"/>
      <c r="BZ76" s="894"/>
      <c r="CA76" s="894"/>
      <c r="CB76" s="894"/>
      <c r="CC76" s="894"/>
      <c r="CD76" s="894"/>
      <c r="CE76" s="894"/>
      <c r="CF76" s="894"/>
      <c r="CG76" s="899"/>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21"/>
    </row>
    <row r="77" spans="1:131" ht="26.25" customHeight="1" x14ac:dyDescent="0.15">
      <c r="A77" s="229">
        <v>10</v>
      </c>
      <c r="B77" s="907"/>
      <c r="C77" s="908"/>
      <c r="D77" s="908"/>
      <c r="E77" s="908"/>
      <c r="F77" s="908"/>
      <c r="G77" s="908"/>
      <c r="H77" s="908"/>
      <c r="I77" s="908"/>
      <c r="J77" s="908"/>
      <c r="K77" s="908"/>
      <c r="L77" s="908"/>
      <c r="M77" s="908"/>
      <c r="N77" s="908"/>
      <c r="O77" s="908"/>
      <c r="P77" s="909"/>
      <c r="Q77" s="911"/>
      <c r="R77" s="912"/>
      <c r="S77" s="912"/>
      <c r="T77" s="912"/>
      <c r="U77" s="868"/>
      <c r="V77" s="913"/>
      <c r="W77" s="912"/>
      <c r="X77" s="912"/>
      <c r="Y77" s="912"/>
      <c r="Z77" s="868"/>
      <c r="AA77" s="913"/>
      <c r="AB77" s="912"/>
      <c r="AC77" s="912"/>
      <c r="AD77" s="912"/>
      <c r="AE77" s="868"/>
      <c r="AF77" s="913"/>
      <c r="AG77" s="912"/>
      <c r="AH77" s="912"/>
      <c r="AI77" s="912"/>
      <c r="AJ77" s="868"/>
      <c r="AK77" s="913"/>
      <c r="AL77" s="912"/>
      <c r="AM77" s="912"/>
      <c r="AN77" s="912"/>
      <c r="AO77" s="868"/>
      <c r="AP77" s="913"/>
      <c r="AQ77" s="912"/>
      <c r="AR77" s="912"/>
      <c r="AS77" s="912"/>
      <c r="AT77" s="868"/>
      <c r="AU77" s="913"/>
      <c r="AV77" s="912"/>
      <c r="AW77" s="912"/>
      <c r="AX77" s="912"/>
      <c r="AY77" s="868"/>
      <c r="AZ77" s="866"/>
      <c r="BA77" s="866"/>
      <c r="BB77" s="866"/>
      <c r="BC77" s="866"/>
      <c r="BD77" s="867"/>
      <c r="BE77" s="232"/>
      <c r="BF77" s="232"/>
      <c r="BG77" s="232"/>
      <c r="BH77" s="232"/>
      <c r="BI77" s="232"/>
      <c r="BJ77" s="232"/>
      <c r="BK77" s="232"/>
      <c r="BL77" s="232"/>
      <c r="BM77" s="232"/>
      <c r="BN77" s="232"/>
      <c r="BO77" s="232"/>
      <c r="BP77" s="232"/>
      <c r="BQ77" s="229">
        <v>71</v>
      </c>
      <c r="BR77" s="234"/>
      <c r="BS77" s="893"/>
      <c r="BT77" s="894"/>
      <c r="BU77" s="894"/>
      <c r="BV77" s="894"/>
      <c r="BW77" s="894"/>
      <c r="BX77" s="894"/>
      <c r="BY77" s="894"/>
      <c r="BZ77" s="894"/>
      <c r="CA77" s="894"/>
      <c r="CB77" s="894"/>
      <c r="CC77" s="894"/>
      <c r="CD77" s="894"/>
      <c r="CE77" s="894"/>
      <c r="CF77" s="894"/>
      <c r="CG77" s="899"/>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21"/>
    </row>
    <row r="78" spans="1:131" ht="26.25" customHeight="1" x14ac:dyDescent="0.15">
      <c r="A78" s="229">
        <v>11</v>
      </c>
      <c r="B78" s="907"/>
      <c r="C78" s="908"/>
      <c r="D78" s="908"/>
      <c r="E78" s="908"/>
      <c r="F78" s="908"/>
      <c r="G78" s="908"/>
      <c r="H78" s="908"/>
      <c r="I78" s="908"/>
      <c r="J78" s="908"/>
      <c r="K78" s="908"/>
      <c r="L78" s="908"/>
      <c r="M78" s="908"/>
      <c r="N78" s="908"/>
      <c r="O78" s="908"/>
      <c r="P78" s="909"/>
      <c r="Q78" s="910"/>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6"/>
      <c r="BA78" s="866"/>
      <c r="BB78" s="866"/>
      <c r="BC78" s="866"/>
      <c r="BD78" s="867"/>
      <c r="BE78" s="232"/>
      <c r="BF78" s="232"/>
      <c r="BG78" s="232"/>
      <c r="BH78" s="232"/>
      <c r="BI78" s="232"/>
      <c r="BJ78" s="221"/>
      <c r="BK78" s="221"/>
      <c r="BL78" s="221"/>
      <c r="BM78" s="221"/>
      <c r="BN78" s="221"/>
      <c r="BO78" s="232"/>
      <c r="BP78" s="232"/>
      <c r="BQ78" s="229">
        <v>72</v>
      </c>
      <c r="BR78" s="234"/>
      <c r="BS78" s="893"/>
      <c r="BT78" s="894"/>
      <c r="BU78" s="894"/>
      <c r="BV78" s="894"/>
      <c r="BW78" s="894"/>
      <c r="BX78" s="894"/>
      <c r="BY78" s="894"/>
      <c r="BZ78" s="894"/>
      <c r="CA78" s="894"/>
      <c r="CB78" s="894"/>
      <c r="CC78" s="894"/>
      <c r="CD78" s="894"/>
      <c r="CE78" s="894"/>
      <c r="CF78" s="894"/>
      <c r="CG78" s="899"/>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21"/>
    </row>
    <row r="79" spans="1:131" ht="26.25" customHeight="1" x14ac:dyDescent="0.15">
      <c r="A79" s="229">
        <v>12</v>
      </c>
      <c r="B79" s="907"/>
      <c r="C79" s="908"/>
      <c r="D79" s="908"/>
      <c r="E79" s="908"/>
      <c r="F79" s="908"/>
      <c r="G79" s="908"/>
      <c r="H79" s="908"/>
      <c r="I79" s="908"/>
      <c r="J79" s="908"/>
      <c r="K79" s="908"/>
      <c r="L79" s="908"/>
      <c r="M79" s="908"/>
      <c r="N79" s="908"/>
      <c r="O79" s="908"/>
      <c r="P79" s="909"/>
      <c r="Q79" s="910"/>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6"/>
      <c r="BA79" s="866"/>
      <c r="BB79" s="866"/>
      <c r="BC79" s="866"/>
      <c r="BD79" s="867"/>
      <c r="BE79" s="232"/>
      <c r="BF79" s="232"/>
      <c r="BG79" s="232"/>
      <c r="BH79" s="232"/>
      <c r="BI79" s="232"/>
      <c r="BJ79" s="221"/>
      <c r="BK79" s="221"/>
      <c r="BL79" s="221"/>
      <c r="BM79" s="221"/>
      <c r="BN79" s="221"/>
      <c r="BO79" s="232"/>
      <c r="BP79" s="232"/>
      <c r="BQ79" s="229">
        <v>73</v>
      </c>
      <c r="BR79" s="234"/>
      <c r="BS79" s="893"/>
      <c r="BT79" s="894"/>
      <c r="BU79" s="894"/>
      <c r="BV79" s="894"/>
      <c r="BW79" s="894"/>
      <c r="BX79" s="894"/>
      <c r="BY79" s="894"/>
      <c r="BZ79" s="894"/>
      <c r="CA79" s="894"/>
      <c r="CB79" s="894"/>
      <c r="CC79" s="894"/>
      <c r="CD79" s="894"/>
      <c r="CE79" s="894"/>
      <c r="CF79" s="894"/>
      <c r="CG79" s="899"/>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21"/>
    </row>
    <row r="80" spans="1:131" ht="26.25" customHeight="1" x14ac:dyDescent="0.15">
      <c r="A80" s="229">
        <v>13</v>
      </c>
      <c r="B80" s="907"/>
      <c r="C80" s="908"/>
      <c r="D80" s="908"/>
      <c r="E80" s="908"/>
      <c r="F80" s="908"/>
      <c r="G80" s="908"/>
      <c r="H80" s="908"/>
      <c r="I80" s="908"/>
      <c r="J80" s="908"/>
      <c r="K80" s="908"/>
      <c r="L80" s="908"/>
      <c r="M80" s="908"/>
      <c r="N80" s="908"/>
      <c r="O80" s="908"/>
      <c r="P80" s="909"/>
      <c r="Q80" s="910"/>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6"/>
      <c r="BA80" s="866"/>
      <c r="BB80" s="866"/>
      <c r="BC80" s="866"/>
      <c r="BD80" s="867"/>
      <c r="BE80" s="232"/>
      <c r="BF80" s="232"/>
      <c r="BG80" s="232"/>
      <c r="BH80" s="232"/>
      <c r="BI80" s="232"/>
      <c r="BJ80" s="232"/>
      <c r="BK80" s="232"/>
      <c r="BL80" s="232"/>
      <c r="BM80" s="232"/>
      <c r="BN80" s="232"/>
      <c r="BO80" s="232"/>
      <c r="BP80" s="232"/>
      <c r="BQ80" s="229">
        <v>74</v>
      </c>
      <c r="BR80" s="234"/>
      <c r="BS80" s="893"/>
      <c r="BT80" s="894"/>
      <c r="BU80" s="894"/>
      <c r="BV80" s="894"/>
      <c r="BW80" s="894"/>
      <c r="BX80" s="894"/>
      <c r="BY80" s="894"/>
      <c r="BZ80" s="894"/>
      <c r="CA80" s="894"/>
      <c r="CB80" s="894"/>
      <c r="CC80" s="894"/>
      <c r="CD80" s="894"/>
      <c r="CE80" s="894"/>
      <c r="CF80" s="894"/>
      <c r="CG80" s="899"/>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21"/>
    </row>
    <row r="81" spans="1:131" ht="26.25" customHeight="1" x14ac:dyDescent="0.15">
      <c r="A81" s="229">
        <v>14</v>
      </c>
      <c r="B81" s="907"/>
      <c r="C81" s="908"/>
      <c r="D81" s="908"/>
      <c r="E81" s="908"/>
      <c r="F81" s="908"/>
      <c r="G81" s="908"/>
      <c r="H81" s="908"/>
      <c r="I81" s="908"/>
      <c r="J81" s="908"/>
      <c r="K81" s="908"/>
      <c r="L81" s="908"/>
      <c r="M81" s="908"/>
      <c r="N81" s="908"/>
      <c r="O81" s="908"/>
      <c r="P81" s="909"/>
      <c r="Q81" s="910"/>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6"/>
      <c r="BA81" s="866"/>
      <c r="BB81" s="866"/>
      <c r="BC81" s="866"/>
      <c r="BD81" s="867"/>
      <c r="BE81" s="232"/>
      <c r="BF81" s="232"/>
      <c r="BG81" s="232"/>
      <c r="BH81" s="232"/>
      <c r="BI81" s="232"/>
      <c r="BJ81" s="232"/>
      <c r="BK81" s="232"/>
      <c r="BL81" s="232"/>
      <c r="BM81" s="232"/>
      <c r="BN81" s="232"/>
      <c r="BO81" s="232"/>
      <c r="BP81" s="232"/>
      <c r="BQ81" s="229">
        <v>75</v>
      </c>
      <c r="BR81" s="234"/>
      <c r="BS81" s="893"/>
      <c r="BT81" s="894"/>
      <c r="BU81" s="894"/>
      <c r="BV81" s="894"/>
      <c r="BW81" s="894"/>
      <c r="BX81" s="894"/>
      <c r="BY81" s="894"/>
      <c r="BZ81" s="894"/>
      <c r="CA81" s="894"/>
      <c r="CB81" s="894"/>
      <c r="CC81" s="894"/>
      <c r="CD81" s="894"/>
      <c r="CE81" s="894"/>
      <c r="CF81" s="894"/>
      <c r="CG81" s="899"/>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21"/>
    </row>
    <row r="82" spans="1:131" ht="26.25" customHeight="1" x14ac:dyDescent="0.15">
      <c r="A82" s="229">
        <v>15</v>
      </c>
      <c r="B82" s="907"/>
      <c r="C82" s="908"/>
      <c r="D82" s="908"/>
      <c r="E82" s="908"/>
      <c r="F82" s="908"/>
      <c r="G82" s="908"/>
      <c r="H82" s="908"/>
      <c r="I82" s="908"/>
      <c r="J82" s="908"/>
      <c r="K82" s="908"/>
      <c r="L82" s="908"/>
      <c r="M82" s="908"/>
      <c r="N82" s="908"/>
      <c r="O82" s="908"/>
      <c r="P82" s="909"/>
      <c r="Q82" s="910"/>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6"/>
      <c r="BA82" s="866"/>
      <c r="BB82" s="866"/>
      <c r="BC82" s="866"/>
      <c r="BD82" s="867"/>
      <c r="BE82" s="232"/>
      <c r="BF82" s="232"/>
      <c r="BG82" s="232"/>
      <c r="BH82" s="232"/>
      <c r="BI82" s="232"/>
      <c r="BJ82" s="232"/>
      <c r="BK82" s="232"/>
      <c r="BL82" s="232"/>
      <c r="BM82" s="232"/>
      <c r="BN82" s="232"/>
      <c r="BO82" s="232"/>
      <c r="BP82" s="232"/>
      <c r="BQ82" s="229">
        <v>76</v>
      </c>
      <c r="BR82" s="234"/>
      <c r="BS82" s="893"/>
      <c r="BT82" s="894"/>
      <c r="BU82" s="894"/>
      <c r="BV82" s="894"/>
      <c r="BW82" s="894"/>
      <c r="BX82" s="894"/>
      <c r="BY82" s="894"/>
      <c r="BZ82" s="894"/>
      <c r="CA82" s="894"/>
      <c r="CB82" s="894"/>
      <c r="CC82" s="894"/>
      <c r="CD82" s="894"/>
      <c r="CE82" s="894"/>
      <c r="CF82" s="894"/>
      <c r="CG82" s="899"/>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21"/>
    </row>
    <row r="83" spans="1:131" ht="26.25" customHeight="1" x14ac:dyDescent="0.15">
      <c r="A83" s="229">
        <v>16</v>
      </c>
      <c r="B83" s="907"/>
      <c r="C83" s="908"/>
      <c r="D83" s="908"/>
      <c r="E83" s="908"/>
      <c r="F83" s="908"/>
      <c r="G83" s="908"/>
      <c r="H83" s="908"/>
      <c r="I83" s="908"/>
      <c r="J83" s="908"/>
      <c r="K83" s="908"/>
      <c r="L83" s="908"/>
      <c r="M83" s="908"/>
      <c r="N83" s="908"/>
      <c r="O83" s="908"/>
      <c r="P83" s="909"/>
      <c r="Q83" s="910"/>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6"/>
      <c r="BA83" s="866"/>
      <c r="BB83" s="866"/>
      <c r="BC83" s="866"/>
      <c r="BD83" s="867"/>
      <c r="BE83" s="232"/>
      <c r="BF83" s="232"/>
      <c r="BG83" s="232"/>
      <c r="BH83" s="232"/>
      <c r="BI83" s="232"/>
      <c r="BJ83" s="232"/>
      <c r="BK83" s="232"/>
      <c r="BL83" s="232"/>
      <c r="BM83" s="232"/>
      <c r="BN83" s="232"/>
      <c r="BO83" s="232"/>
      <c r="BP83" s="232"/>
      <c r="BQ83" s="229">
        <v>77</v>
      </c>
      <c r="BR83" s="234"/>
      <c r="BS83" s="893"/>
      <c r="BT83" s="894"/>
      <c r="BU83" s="894"/>
      <c r="BV83" s="894"/>
      <c r="BW83" s="894"/>
      <c r="BX83" s="894"/>
      <c r="BY83" s="894"/>
      <c r="BZ83" s="894"/>
      <c r="CA83" s="894"/>
      <c r="CB83" s="894"/>
      <c r="CC83" s="894"/>
      <c r="CD83" s="894"/>
      <c r="CE83" s="894"/>
      <c r="CF83" s="894"/>
      <c r="CG83" s="899"/>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21"/>
    </row>
    <row r="84" spans="1:131" ht="26.25" customHeight="1" x14ac:dyDescent="0.15">
      <c r="A84" s="229">
        <v>17</v>
      </c>
      <c r="B84" s="907"/>
      <c r="C84" s="908"/>
      <c r="D84" s="908"/>
      <c r="E84" s="908"/>
      <c r="F84" s="908"/>
      <c r="G84" s="908"/>
      <c r="H84" s="908"/>
      <c r="I84" s="908"/>
      <c r="J84" s="908"/>
      <c r="K84" s="908"/>
      <c r="L84" s="908"/>
      <c r="M84" s="908"/>
      <c r="N84" s="908"/>
      <c r="O84" s="908"/>
      <c r="P84" s="909"/>
      <c r="Q84" s="910"/>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6"/>
      <c r="BA84" s="866"/>
      <c r="BB84" s="866"/>
      <c r="BC84" s="866"/>
      <c r="BD84" s="867"/>
      <c r="BE84" s="232"/>
      <c r="BF84" s="232"/>
      <c r="BG84" s="232"/>
      <c r="BH84" s="232"/>
      <c r="BI84" s="232"/>
      <c r="BJ84" s="232"/>
      <c r="BK84" s="232"/>
      <c r="BL84" s="232"/>
      <c r="BM84" s="232"/>
      <c r="BN84" s="232"/>
      <c r="BO84" s="232"/>
      <c r="BP84" s="232"/>
      <c r="BQ84" s="229">
        <v>78</v>
      </c>
      <c r="BR84" s="234"/>
      <c r="BS84" s="893"/>
      <c r="BT84" s="894"/>
      <c r="BU84" s="894"/>
      <c r="BV84" s="894"/>
      <c r="BW84" s="894"/>
      <c r="BX84" s="894"/>
      <c r="BY84" s="894"/>
      <c r="BZ84" s="894"/>
      <c r="CA84" s="894"/>
      <c r="CB84" s="894"/>
      <c r="CC84" s="894"/>
      <c r="CD84" s="894"/>
      <c r="CE84" s="894"/>
      <c r="CF84" s="894"/>
      <c r="CG84" s="899"/>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21"/>
    </row>
    <row r="85" spans="1:131" ht="26.25" customHeight="1" x14ac:dyDescent="0.15">
      <c r="A85" s="229">
        <v>18</v>
      </c>
      <c r="B85" s="907"/>
      <c r="C85" s="908"/>
      <c r="D85" s="908"/>
      <c r="E85" s="908"/>
      <c r="F85" s="908"/>
      <c r="G85" s="908"/>
      <c r="H85" s="908"/>
      <c r="I85" s="908"/>
      <c r="J85" s="908"/>
      <c r="K85" s="908"/>
      <c r="L85" s="908"/>
      <c r="M85" s="908"/>
      <c r="N85" s="908"/>
      <c r="O85" s="908"/>
      <c r="P85" s="909"/>
      <c r="Q85" s="910"/>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6"/>
      <c r="BA85" s="866"/>
      <c r="BB85" s="866"/>
      <c r="BC85" s="866"/>
      <c r="BD85" s="867"/>
      <c r="BE85" s="232"/>
      <c r="BF85" s="232"/>
      <c r="BG85" s="232"/>
      <c r="BH85" s="232"/>
      <c r="BI85" s="232"/>
      <c r="BJ85" s="232"/>
      <c r="BK85" s="232"/>
      <c r="BL85" s="232"/>
      <c r="BM85" s="232"/>
      <c r="BN85" s="232"/>
      <c r="BO85" s="232"/>
      <c r="BP85" s="232"/>
      <c r="BQ85" s="229">
        <v>79</v>
      </c>
      <c r="BR85" s="234"/>
      <c r="BS85" s="893"/>
      <c r="BT85" s="894"/>
      <c r="BU85" s="894"/>
      <c r="BV85" s="894"/>
      <c r="BW85" s="894"/>
      <c r="BX85" s="894"/>
      <c r="BY85" s="894"/>
      <c r="BZ85" s="894"/>
      <c r="CA85" s="894"/>
      <c r="CB85" s="894"/>
      <c r="CC85" s="894"/>
      <c r="CD85" s="894"/>
      <c r="CE85" s="894"/>
      <c r="CF85" s="894"/>
      <c r="CG85" s="899"/>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21"/>
    </row>
    <row r="86" spans="1:131" ht="26.25" customHeight="1" x14ac:dyDescent="0.15">
      <c r="A86" s="229">
        <v>19</v>
      </c>
      <c r="B86" s="907"/>
      <c r="C86" s="908"/>
      <c r="D86" s="908"/>
      <c r="E86" s="908"/>
      <c r="F86" s="908"/>
      <c r="G86" s="908"/>
      <c r="H86" s="908"/>
      <c r="I86" s="908"/>
      <c r="J86" s="908"/>
      <c r="K86" s="908"/>
      <c r="L86" s="908"/>
      <c r="M86" s="908"/>
      <c r="N86" s="908"/>
      <c r="O86" s="908"/>
      <c r="P86" s="909"/>
      <c r="Q86" s="910"/>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6"/>
      <c r="BA86" s="866"/>
      <c r="BB86" s="866"/>
      <c r="BC86" s="866"/>
      <c r="BD86" s="867"/>
      <c r="BE86" s="232"/>
      <c r="BF86" s="232"/>
      <c r="BG86" s="232"/>
      <c r="BH86" s="232"/>
      <c r="BI86" s="232"/>
      <c r="BJ86" s="232"/>
      <c r="BK86" s="232"/>
      <c r="BL86" s="232"/>
      <c r="BM86" s="232"/>
      <c r="BN86" s="232"/>
      <c r="BO86" s="232"/>
      <c r="BP86" s="232"/>
      <c r="BQ86" s="229">
        <v>80</v>
      </c>
      <c r="BR86" s="234"/>
      <c r="BS86" s="893"/>
      <c r="BT86" s="894"/>
      <c r="BU86" s="894"/>
      <c r="BV86" s="894"/>
      <c r="BW86" s="894"/>
      <c r="BX86" s="894"/>
      <c r="BY86" s="894"/>
      <c r="BZ86" s="894"/>
      <c r="CA86" s="894"/>
      <c r="CB86" s="894"/>
      <c r="CC86" s="894"/>
      <c r="CD86" s="894"/>
      <c r="CE86" s="894"/>
      <c r="CF86" s="894"/>
      <c r="CG86" s="899"/>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21"/>
    </row>
    <row r="87" spans="1:131" ht="26.25" customHeight="1" x14ac:dyDescent="0.15">
      <c r="A87" s="235">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32"/>
      <c r="BF87" s="232"/>
      <c r="BG87" s="232"/>
      <c r="BH87" s="232"/>
      <c r="BI87" s="232"/>
      <c r="BJ87" s="232"/>
      <c r="BK87" s="232"/>
      <c r="BL87" s="232"/>
      <c r="BM87" s="232"/>
      <c r="BN87" s="232"/>
      <c r="BO87" s="232"/>
      <c r="BP87" s="232"/>
      <c r="BQ87" s="229">
        <v>81</v>
      </c>
      <c r="BR87" s="234"/>
      <c r="BS87" s="893"/>
      <c r="BT87" s="894"/>
      <c r="BU87" s="894"/>
      <c r="BV87" s="894"/>
      <c r="BW87" s="894"/>
      <c r="BX87" s="894"/>
      <c r="BY87" s="894"/>
      <c r="BZ87" s="894"/>
      <c r="CA87" s="894"/>
      <c r="CB87" s="894"/>
      <c r="CC87" s="894"/>
      <c r="CD87" s="894"/>
      <c r="CE87" s="894"/>
      <c r="CF87" s="894"/>
      <c r="CG87" s="899"/>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21"/>
    </row>
    <row r="88" spans="1:131" ht="26.25" customHeight="1" thickBot="1" x14ac:dyDescent="0.2">
      <c r="A88" s="231" t="s">
        <v>390</v>
      </c>
      <c r="B88" s="823" t="s">
        <v>414</v>
      </c>
      <c r="C88" s="824"/>
      <c r="D88" s="824"/>
      <c r="E88" s="824"/>
      <c r="F88" s="824"/>
      <c r="G88" s="824"/>
      <c r="H88" s="824"/>
      <c r="I88" s="824"/>
      <c r="J88" s="824"/>
      <c r="K88" s="824"/>
      <c r="L88" s="824"/>
      <c r="M88" s="824"/>
      <c r="N88" s="824"/>
      <c r="O88" s="824"/>
      <c r="P88" s="825"/>
      <c r="Q88" s="874"/>
      <c r="R88" s="875"/>
      <c r="S88" s="875"/>
      <c r="T88" s="875"/>
      <c r="U88" s="875"/>
      <c r="V88" s="875"/>
      <c r="W88" s="875"/>
      <c r="X88" s="875"/>
      <c r="Y88" s="875"/>
      <c r="Z88" s="875"/>
      <c r="AA88" s="875"/>
      <c r="AB88" s="875"/>
      <c r="AC88" s="875"/>
      <c r="AD88" s="875"/>
      <c r="AE88" s="875"/>
      <c r="AF88" s="878">
        <v>925</v>
      </c>
      <c r="AG88" s="878"/>
      <c r="AH88" s="878"/>
      <c r="AI88" s="878"/>
      <c r="AJ88" s="878"/>
      <c r="AK88" s="875"/>
      <c r="AL88" s="875"/>
      <c r="AM88" s="875"/>
      <c r="AN88" s="875"/>
      <c r="AO88" s="875"/>
      <c r="AP88" s="878">
        <v>3549</v>
      </c>
      <c r="AQ88" s="878"/>
      <c r="AR88" s="878"/>
      <c r="AS88" s="878"/>
      <c r="AT88" s="878"/>
      <c r="AU88" s="878"/>
      <c r="AV88" s="878"/>
      <c r="AW88" s="878"/>
      <c r="AX88" s="878"/>
      <c r="AY88" s="878"/>
      <c r="AZ88" s="883"/>
      <c r="BA88" s="883"/>
      <c r="BB88" s="883"/>
      <c r="BC88" s="883"/>
      <c r="BD88" s="884"/>
      <c r="BE88" s="232"/>
      <c r="BF88" s="232"/>
      <c r="BG88" s="232"/>
      <c r="BH88" s="232"/>
      <c r="BI88" s="232"/>
      <c r="BJ88" s="232"/>
      <c r="BK88" s="232"/>
      <c r="BL88" s="232"/>
      <c r="BM88" s="232"/>
      <c r="BN88" s="232"/>
      <c r="BO88" s="232"/>
      <c r="BP88" s="232"/>
      <c r="BQ88" s="229">
        <v>82</v>
      </c>
      <c r="BR88" s="234"/>
      <c r="BS88" s="893"/>
      <c r="BT88" s="894"/>
      <c r="BU88" s="894"/>
      <c r="BV88" s="894"/>
      <c r="BW88" s="894"/>
      <c r="BX88" s="894"/>
      <c r="BY88" s="894"/>
      <c r="BZ88" s="894"/>
      <c r="CA88" s="894"/>
      <c r="CB88" s="894"/>
      <c r="CC88" s="894"/>
      <c r="CD88" s="894"/>
      <c r="CE88" s="894"/>
      <c r="CF88" s="894"/>
      <c r="CG88" s="899"/>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3"/>
      <c r="BT89" s="894"/>
      <c r="BU89" s="894"/>
      <c r="BV89" s="894"/>
      <c r="BW89" s="894"/>
      <c r="BX89" s="894"/>
      <c r="BY89" s="894"/>
      <c r="BZ89" s="894"/>
      <c r="CA89" s="894"/>
      <c r="CB89" s="894"/>
      <c r="CC89" s="894"/>
      <c r="CD89" s="894"/>
      <c r="CE89" s="894"/>
      <c r="CF89" s="894"/>
      <c r="CG89" s="899"/>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3"/>
      <c r="BT90" s="894"/>
      <c r="BU90" s="894"/>
      <c r="BV90" s="894"/>
      <c r="BW90" s="894"/>
      <c r="BX90" s="894"/>
      <c r="BY90" s="894"/>
      <c r="BZ90" s="894"/>
      <c r="CA90" s="894"/>
      <c r="CB90" s="894"/>
      <c r="CC90" s="894"/>
      <c r="CD90" s="894"/>
      <c r="CE90" s="894"/>
      <c r="CF90" s="894"/>
      <c r="CG90" s="899"/>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3"/>
      <c r="BT91" s="894"/>
      <c r="BU91" s="894"/>
      <c r="BV91" s="894"/>
      <c r="BW91" s="894"/>
      <c r="BX91" s="894"/>
      <c r="BY91" s="894"/>
      <c r="BZ91" s="894"/>
      <c r="CA91" s="894"/>
      <c r="CB91" s="894"/>
      <c r="CC91" s="894"/>
      <c r="CD91" s="894"/>
      <c r="CE91" s="894"/>
      <c r="CF91" s="894"/>
      <c r="CG91" s="899"/>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3"/>
      <c r="BT92" s="894"/>
      <c r="BU92" s="894"/>
      <c r="BV92" s="894"/>
      <c r="BW92" s="894"/>
      <c r="BX92" s="894"/>
      <c r="BY92" s="894"/>
      <c r="BZ92" s="894"/>
      <c r="CA92" s="894"/>
      <c r="CB92" s="894"/>
      <c r="CC92" s="894"/>
      <c r="CD92" s="894"/>
      <c r="CE92" s="894"/>
      <c r="CF92" s="894"/>
      <c r="CG92" s="899"/>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3"/>
      <c r="BT93" s="894"/>
      <c r="BU93" s="894"/>
      <c r="BV93" s="894"/>
      <c r="BW93" s="894"/>
      <c r="BX93" s="894"/>
      <c r="BY93" s="894"/>
      <c r="BZ93" s="894"/>
      <c r="CA93" s="894"/>
      <c r="CB93" s="894"/>
      <c r="CC93" s="894"/>
      <c r="CD93" s="894"/>
      <c r="CE93" s="894"/>
      <c r="CF93" s="894"/>
      <c r="CG93" s="899"/>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3"/>
      <c r="BT94" s="894"/>
      <c r="BU94" s="894"/>
      <c r="BV94" s="894"/>
      <c r="BW94" s="894"/>
      <c r="BX94" s="894"/>
      <c r="BY94" s="894"/>
      <c r="BZ94" s="894"/>
      <c r="CA94" s="894"/>
      <c r="CB94" s="894"/>
      <c r="CC94" s="894"/>
      <c r="CD94" s="894"/>
      <c r="CE94" s="894"/>
      <c r="CF94" s="894"/>
      <c r="CG94" s="899"/>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3"/>
      <c r="BT95" s="894"/>
      <c r="BU95" s="894"/>
      <c r="BV95" s="894"/>
      <c r="BW95" s="894"/>
      <c r="BX95" s="894"/>
      <c r="BY95" s="894"/>
      <c r="BZ95" s="894"/>
      <c r="CA95" s="894"/>
      <c r="CB95" s="894"/>
      <c r="CC95" s="894"/>
      <c r="CD95" s="894"/>
      <c r="CE95" s="894"/>
      <c r="CF95" s="894"/>
      <c r="CG95" s="899"/>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3"/>
      <c r="BT96" s="894"/>
      <c r="BU96" s="894"/>
      <c r="BV96" s="894"/>
      <c r="BW96" s="894"/>
      <c r="BX96" s="894"/>
      <c r="BY96" s="894"/>
      <c r="BZ96" s="894"/>
      <c r="CA96" s="894"/>
      <c r="CB96" s="894"/>
      <c r="CC96" s="894"/>
      <c r="CD96" s="894"/>
      <c r="CE96" s="894"/>
      <c r="CF96" s="894"/>
      <c r="CG96" s="899"/>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3"/>
      <c r="BT97" s="894"/>
      <c r="BU97" s="894"/>
      <c r="BV97" s="894"/>
      <c r="BW97" s="894"/>
      <c r="BX97" s="894"/>
      <c r="BY97" s="894"/>
      <c r="BZ97" s="894"/>
      <c r="CA97" s="894"/>
      <c r="CB97" s="894"/>
      <c r="CC97" s="894"/>
      <c r="CD97" s="894"/>
      <c r="CE97" s="894"/>
      <c r="CF97" s="894"/>
      <c r="CG97" s="899"/>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3"/>
      <c r="BT98" s="894"/>
      <c r="BU98" s="894"/>
      <c r="BV98" s="894"/>
      <c r="BW98" s="894"/>
      <c r="BX98" s="894"/>
      <c r="BY98" s="894"/>
      <c r="BZ98" s="894"/>
      <c r="CA98" s="894"/>
      <c r="CB98" s="894"/>
      <c r="CC98" s="894"/>
      <c r="CD98" s="894"/>
      <c r="CE98" s="894"/>
      <c r="CF98" s="894"/>
      <c r="CG98" s="899"/>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3"/>
      <c r="BT99" s="894"/>
      <c r="BU99" s="894"/>
      <c r="BV99" s="894"/>
      <c r="BW99" s="894"/>
      <c r="BX99" s="894"/>
      <c r="BY99" s="894"/>
      <c r="BZ99" s="894"/>
      <c r="CA99" s="894"/>
      <c r="CB99" s="894"/>
      <c r="CC99" s="894"/>
      <c r="CD99" s="894"/>
      <c r="CE99" s="894"/>
      <c r="CF99" s="894"/>
      <c r="CG99" s="899"/>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3"/>
      <c r="BT100" s="894"/>
      <c r="BU100" s="894"/>
      <c r="BV100" s="894"/>
      <c r="BW100" s="894"/>
      <c r="BX100" s="894"/>
      <c r="BY100" s="894"/>
      <c r="BZ100" s="894"/>
      <c r="CA100" s="894"/>
      <c r="CB100" s="894"/>
      <c r="CC100" s="894"/>
      <c r="CD100" s="894"/>
      <c r="CE100" s="894"/>
      <c r="CF100" s="894"/>
      <c r="CG100" s="899"/>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3"/>
      <c r="BT101" s="894"/>
      <c r="BU101" s="894"/>
      <c r="BV101" s="894"/>
      <c r="BW101" s="894"/>
      <c r="BX101" s="894"/>
      <c r="BY101" s="894"/>
      <c r="BZ101" s="894"/>
      <c r="CA101" s="894"/>
      <c r="CB101" s="894"/>
      <c r="CC101" s="894"/>
      <c r="CD101" s="894"/>
      <c r="CE101" s="894"/>
      <c r="CF101" s="894"/>
      <c r="CG101" s="899"/>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823" t="s">
        <v>415</v>
      </c>
      <c r="BS102" s="824"/>
      <c r="BT102" s="824"/>
      <c r="BU102" s="824"/>
      <c r="BV102" s="824"/>
      <c r="BW102" s="824"/>
      <c r="BX102" s="824"/>
      <c r="BY102" s="824"/>
      <c r="BZ102" s="824"/>
      <c r="CA102" s="824"/>
      <c r="CB102" s="824"/>
      <c r="CC102" s="824"/>
      <c r="CD102" s="824"/>
      <c r="CE102" s="824"/>
      <c r="CF102" s="824"/>
      <c r="CG102" s="825"/>
      <c r="CH102" s="921"/>
      <c r="CI102" s="922"/>
      <c r="CJ102" s="922"/>
      <c r="CK102" s="922"/>
      <c r="CL102" s="923"/>
      <c r="CM102" s="921"/>
      <c r="CN102" s="922"/>
      <c r="CO102" s="922"/>
      <c r="CP102" s="922"/>
      <c r="CQ102" s="923"/>
      <c r="CR102" s="924">
        <v>13</v>
      </c>
      <c r="CS102" s="886"/>
      <c r="CT102" s="886"/>
      <c r="CU102" s="886"/>
      <c r="CV102" s="925"/>
      <c r="CW102" s="924"/>
      <c r="CX102" s="886"/>
      <c r="CY102" s="886"/>
      <c r="CZ102" s="886"/>
      <c r="DA102" s="925"/>
      <c r="DB102" s="924"/>
      <c r="DC102" s="886"/>
      <c r="DD102" s="886"/>
      <c r="DE102" s="886"/>
      <c r="DF102" s="925"/>
      <c r="DG102" s="924"/>
      <c r="DH102" s="886"/>
      <c r="DI102" s="886"/>
      <c r="DJ102" s="886"/>
      <c r="DK102" s="925"/>
      <c r="DL102" s="924"/>
      <c r="DM102" s="886"/>
      <c r="DN102" s="886"/>
      <c r="DO102" s="886"/>
      <c r="DP102" s="925"/>
      <c r="DQ102" s="924"/>
      <c r="DR102" s="886"/>
      <c r="DS102" s="886"/>
      <c r="DT102" s="886"/>
      <c r="DU102" s="925"/>
      <c r="DV102" s="823"/>
      <c r="DW102" s="824"/>
      <c r="DX102" s="824"/>
      <c r="DY102" s="824"/>
      <c r="DZ102" s="94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416</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417</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420</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421</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46" t="s">
        <v>422</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423</v>
      </c>
      <c r="AB109" s="927"/>
      <c r="AC109" s="927"/>
      <c r="AD109" s="927"/>
      <c r="AE109" s="928"/>
      <c r="AF109" s="926" t="s">
        <v>424</v>
      </c>
      <c r="AG109" s="927"/>
      <c r="AH109" s="927"/>
      <c r="AI109" s="927"/>
      <c r="AJ109" s="928"/>
      <c r="AK109" s="926" t="s">
        <v>305</v>
      </c>
      <c r="AL109" s="927"/>
      <c r="AM109" s="927"/>
      <c r="AN109" s="927"/>
      <c r="AO109" s="928"/>
      <c r="AP109" s="926" t="s">
        <v>425</v>
      </c>
      <c r="AQ109" s="927"/>
      <c r="AR109" s="927"/>
      <c r="AS109" s="927"/>
      <c r="AT109" s="929"/>
      <c r="AU109" s="946" t="s">
        <v>422</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423</v>
      </c>
      <c r="BR109" s="927"/>
      <c r="BS109" s="927"/>
      <c r="BT109" s="927"/>
      <c r="BU109" s="928"/>
      <c r="BV109" s="926" t="s">
        <v>424</v>
      </c>
      <c r="BW109" s="927"/>
      <c r="BX109" s="927"/>
      <c r="BY109" s="927"/>
      <c r="BZ109" s="928"/>
      <c r="CA109" s="926" t="s">
        <v>305</v>
      </c>
      <c r="CB109" s="927"/>
      <c r="CC109" s="927"/>
      <c r="CD109" s="927"/>
      <c r="CE109" s="928"/>
      <c r="CF109" s="947" t="s">
        <v>425</v>
      </c>
      <c r="CG109" s="947"/>
      <c r="CH109" s="947"/>
      <c r="CI109" s="947"/>
      <c r="CJ109" s="947"/>
      <c r="CK109" s="926" t="s">
        <v>426</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423</v>
      </c>
      <c r="DH109" s="927"/>
      <c r="DI109" s="927"/>
      <c r="DJ109" s="927"/>
      <c r="DK109" s="928"/>
      <c r="DL109" s="926" t="s">
        <v>424</v>
      </c>
      <c r="DM109" s="927"/>
      <c r="DN109" s="927"/>
      <c r="DO109" s="927"/>
      <c r="DP109" s="928"/>
      <c r="DQ109" s="926" t="s">
        <v>305</v>
      </c>
      <c r="DR109" s="927"/>
      <c r="DS109" s="927"/>
      <c r="DT109" s="927"/>
      <c r="DU109" s="928"/>
      <c r="DV109" s="926" t="s">
        <v>425</v>
      </c>
      <c r="DW109" s="927"/>
      <c r="DX109" s="927"/>
      <c r="DY109" s="927"/>
      <c r="DZ109" s="929"/>
    </row>
    <row r="110" spans="1:131" s="221" customFormat="1" ht="26.25" customHeight="1" x14ac:dyDescent="0.15">
      <c r="A110" s="930" t="s">
        <v>427</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612611</v>
      </c>
      <c r="AB110" s="934"/>
      <c r="AC110" s="934"/>
      <c r="AD110" s="934"/>
      <c r="AE110" s="935"/>
      <c r="AF110" s="936">
        <v>513009</v>
      </c>
      <c r="AG110" s="934"/>
      <c r="AH110" s="934"/>
      <c r="AI110" s="934"/>
      <c r="AJ110" s="935"/>
      <c r="AK110" s="936">
        <v>535328</v>
      </c>
      <c r="AL110" s="934"/>
      <c r="AM110" s="934"/>
      <c r="AN110" s="934"/>
      <c r="AO110" s="935"/>
      <c r="AP110" s="937">
        <v>29.8</v>
      </c>
      <c r="AQ110" s="938"/>
      <c r="AR110" s="938"/>
      <c r="AS110" s="938"/>
      <c r="AT110" s="939"/>
      <c r="AU110" s="940" t="s">
        <v>72</v>
      </c>
      <c r="AV110" s="941"/>
      <c r="AW110" s="941"/>
      <c r="AX110" s="941"/>
      <c r="AY110" s="941"/>
      <c r="AZ110" s="963" t="s">
        <v>428</v>
      </c>
      <c r="BA110" s="931"/>
      <c r="BB110" s="931"/>
      <c r="BC110" s="931"/>
      <c r="BD110" s="931"/>
      <c r="BE110" s="931"/>
      <c r="BF110" s="931"/>
      <c r="BG110" s="931"/>
      <c r="BH110" s="931"/>
      <c r="BI110" s="931"/>
      <c r="BJ110" s="931"/>
      <c r="BK110" s="931"/>
      <c r="BL110" s="931"/>
      <c r="BM110" s="931"/>
      <c r="BN110" s="931"/>
      <c r="BO110" s="931"/>
      <c r="BP110" s="932"/>
      <c r="BQ110" s="964">
        <v>4019414</v>
      </c>
      <c r="BR110" s="965"/>
      <c r="BS110" s="965"/>
      <c r="BT110" s="965"/>
      <c r="BU110" s="965"/>
      <c r="BV110" s="965">
        <v>3844015</v>
      </c>
      <c r="BW110" s="965"/>
      <c r="BX110" s="965"/>
      <c r="BY110" s="965"/>
      <c r="BZ110" s="965"/>
      <c r="CA110" s="965">
        <v>3821315</v>
      </c>
      <c r="CB110" s="965"/>
      <c r="CC110" s="965"/>
      <c r="CD110" s="965"/>
      <c r="CE110" s="965"/>
      <c r="CF110" s="978">
        <v>212.4</v>
      </c>
      <c r="CG110" s="979"/>
      <c r="CH110" s="979"/>
      <c r="CI110" s="979"/>
      <c r="CJ110" s="979"/>
      <c r="CK110" s="980" t="s">
        <v>429</v>
      </c>
      <c r="CL110" s="981"/>
      <c r="CM110" s="963" t="s">
        <v>430</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64" t="s">
        <v>127</v>
      </c>
      <c r="DH110" s="965"/>
      <c r="DI110" s="965"/>
      <c r="DJ110" s="965"/>
      <c r="DK110" s="965"/>
      <c r="DL110" s="965" t="s">
        <v>127</v>
      </c>
      <c r="DM110" s="965"/>
      <c r="DN110" s="965"/>
      <c r="DO110" s="965"/>
      <c r="DP110" s="965"/>
      <c r="DQ110" s="965" t="s">
        <v>127</v>
      </c>
      <c r="DR110" s="965"/>
      <c r="DS110" s="965"/>
      <c r="DT110" s="965"/>
      <c r="DU110" s="965"/>
      <c r="DV110" s="966" t="s">
        <v>408</v>
      </c>
      <c r="DW110" s="966"/>
      <c r="DX110" s="966"/>
      <c r="DY110" s="966"/>
      <c r="DZ110" s="967"/>
    </row>
    <row r="111" spans="1:131" s="221" customFormat="1" ht="26.25" customHeight="1" x14ac:dyDescent="0.15">
      <c r="A111" s="968" t="s">
        <v>431</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127</v>
      </c>
      <c r="AB111" s="972"/>
      <c r="AC111" s="972"/>
      <c r="AD111" s="972"/>
      <c r="AE111" s="973"/>
      <c r="AF111" s="974" t="s">
        <v>432</v>
      </c>
      <c r="AG111" s="972"/>
      <c r="AH111" s="972"/>
      <c r="AI111" s="972"/>
      <c r="AJ111" s="973"/>
      <c r="AK111" s="974" t="s">
        <v>408</v>
      </c>
      <c r="AL111" s="972"/>
      <c r="AM111" s="972"/>
      <c r="AN111" s="972"/>
      <c r="AO111" s="973"/>
      <c r="AP111" s="975" t="s">
        <v>408</v>
      </c>
      <c r="AQ111" s="976"/>
      <c r="AR111" s="976"/>
      <c r="AS111" s="976"/>
      <c r="AT111" s="977"/>
      <c r="AU111" s="942"/>
      <c r="AV111" s="943"/>
      <c r="AW111" s="943"/>
      <c r="AX111" s="943"/>
      <c r="AY111" s="943"/>
      <c r="AZ111" s="956" t="s">
        <v>433</v>
      </c>
      <c r="BA111" s="957"/>
      <c r="BB111" s="957"/>
      <c r="BC111" s="957"/>
      <c r="BD111" s="957"/>
      <c r="BE111" s="957"/>
      <c r="BF111" s="957"/>
      <c r="BG111" s="957"/>
      <c r="BH111" s="957"/>
      <c r="BI111" s="957"/>
      <c r="BJ111" s="957"/>
      <c r="BK111" s="957"/>
      <c r="BL111" s="957"/>
      <c r="BM111" s="957"/>
      <c r="BN111" s="957"/>
      <c r="BO111" s="957"/>
      <c r="BP111" s="958"/>
      <c r="BQ111" s="959">
        <v>1041169</v>
      </c>
      <c r="BR111" s="960"/>
      <c r="BS111" s="960"/>
      <c r="BT111" s="960"/>
      <c r="BU111" s="960"/>
      <c r="BV111" s="960">
        <v>1041169</v>
      </c>
      <c r="BW111" s="960"/>
      <c r="BX111" s="960"/>
      <c r="BY111" s="960"/>
      <c r="BZ111" s="960"/>
      <c r="CA111" s="960">
        <v>1042119</v>
      </c>
      <c r="CB111" s="960"/>
      <c r="CC111" s="960"/>
      <c r="CD111" s="960"/>
      <c r="CE111" s="960"/>
      <c r="CF111" s="954">
        <v>57.9</v>
      </c>
      <c r="CG111" s="955"/>
      <c r="CH111" s="955"/>
      <c r="CI111" s="955"/>
      <c r="CJ111" s="955"/>
      <c r="CK111" s="982"/>
      <c r="CL111" s="983"/>
      <c r="CM111" s="956" t="s">
        <v>434</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432</v>
      </c>
      <c r="DH111" s="960"/>
      <c r="DI111" s="960"/>
      <c r="DJ111" s="960"/>
      <c r="DK111" s="960"/>
      <c r="DL111" s="960" t="s">
        <v>408</v>
      </c>
      <c r="DM111" s="960"/>
      <c r="DN111" s="960"/>
      <c r="DO111" s="960"/>
      <c r="DP111" s="960"/>
      <c r="DQ111" s="960" t="s">
        <v>408</v>
      </c>
      <c r="DR111" s="960"/>
      <c r="DS111" s="960"/>
      <c r="DT111" s="960"/>
      <c r="DU111" s="960"/>
      <c r="DV111" s="961" t="s">
        <v>432</v>
      </c>
      <c r="DW111" s="961"/>
      <c r="DX111" s="961"/>
      <c r="DY111" s="961"/>
      <c r="DZ111" s="962"/>
    </row>
    <row r="112" spans="1:131" s="221" customFormat="1" ht="26.25" customHeight="1" x14ac:dyDescent="0.15">
      <c r="A112" s="986" t="s">
        <v>435</v>
      </c>
      <c r="B112" s="987"/>
      <c r="C112" s="957" t="s">
        <v>436</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92" t="s">
        <v>432</v>
      </c>
      <c r="AB112" s="993"/>
      <c r="AC112" s="993"/>
      <c r="AD112" s="993"/>
      <c r="AE112" s="994"/>
      <c r="AF112" s="995" t="s">
        <v>432</v>
      </c>
      <c r="AG112" s="993"/>
      <c r="AH112" s="993"/>
      <c r="AI112" s="993"/>
      <c r="AJ112" s="994"/>
      <c r="AK112" s="995" t="s">
        <v>408</v>
      </c>
      <c r="AL112" s="993"/>
      <c r="AM112" s="993"/>
      <c r="AN112" s="993"/>
      <c r="AO112" s="994"/>
      <c r="AP112" s="996" t="s">
        <v>408</v>
      </c>
      <c r="AQ112" s="997"/>
      <c r="AR112" s="997"/>
      <c r="AS112" s="997"/>
      <c r="AT112" s="998"/>
      <c r="AU112" s="942"/>
      <c r="AV112" s="943"/>
      <c r="AW112" s="943"/>
      <c r="AX112" s="943"/>
      <c r="AY112" s="943"/>
      <c r="AZ112" s="956" t="s">
        <v>437</v>
      </c>
      <c r="BA112" s="957"/>
      <c r="BB112" s="957"/>
      <c r="BC112" s="957"/>
      <c r="BD112" s="957"/>
      <c r="BE112" s="957"/>
      <c r="BF112" s="957"/>
      <c r="BG112" s="957"/>
      <c r="BH112" s="957"/>
      <c r="BI112" s="957"/>
      <c r="BJ112" s="957"/>
      <c r="BK112" s="957"/>
      <c r="BL112" s="957"/>
      <c r="BM112" s="957"/>
      <c r="BN112" s="957"/>
      <c r="BO112" s="957"/>
      <c r="BP112" s="958"/>
      <c r="BQ112" s="959">
        <v>55831</v>
      </c>
      <c r="BR112" s="960"/>
      <c r="BS112" s="960"/>
      <c r="BT112" s="960"/>
      <c r="BU112" s="960"/>
      <c r="BV112" s="960">
        <v>41770</v>
      </c>
      <c r="BW112" s="960"/>
      <c r="BX112" s="960"/>
      <c r="BY112" s="960"/>
      <c r="BZ112" s="960"/>
      <c r="CA112" s="960">
        <v>29653</v>
      </c>
      <c r="CB112" s="960"/>
      <c r="CC112" s="960"/>
      <c r="CD112" s="960"/>
      <c r="CE112" s="960"/>
      <c r="CF112" s="954">
        <v>1.6</v>
      </c>
      <c r="CG112" s="955"/>
      <c r="CH112" s="955"/>
      <c r="CI112" s="955"/>
      <c r="CJ112" s="955"/>
      <c r="CK112" s="982"/>
      <c r="CL112" s="983"/>
      <c r="CM112" s="956" t="s">
        <v>438</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v>1041169</v>
      </c>
      <c r="DH112" s="960"/>
      <c r="DI112" s="960"/>
      <c r="DJ112" s="960"/>
      <c r="DK112" s="960"/>
      <c r="DL112" s="960">
        <v>1041169</v>
      </c>
      <c r="DM112" s="960"/>
      <c r="DN112" s="960"/>
      <c r="DO112" s="960"/>
      <c r="DP112" s="960"/>
      <c r="DQ112" s="960">
        <v>1042119</v>
      </c>
      <c r="DR112" s="960"/>
      <c r="DS112" s="960"/>
      <c r="DT112" s="960"/>
      <c r="DU112" s="960"/>
      <c r="DV112" s="961">
        <v>57.9</v>
      </c>
      <c r="DW112" s="961"/>
      <c r="DX112" s="961"/>
      <c r="DY112" s="961"/>
      <c r="DZ112" s="962"/>
    </row>
    <row r="113" spans="1:130" s="221" customFormat="1" ht="26.25" customHeight="1" x14ac:dyDescent="0.15">
      <c r="A113" s="988"/>
      <c r="B113" s="989"/>
      <c r="C113" s="957" t="s">
        <v>439</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71">
        <v>20400</v>
      </c>
      <c r="AB113" s="972"/>
      <c r="AC113" s="972"/>
      <c r="AD113" s="972"/>
      <c r="AE113" s="973"/>
      <c r="AF113" s="974">
        <v>18835</v>
      </c>
      <c r="AG113" s="972"/>
      <c r="AH113" s="972"/>
      <c r="AI113" s="972"/>
      <c r="AJ113" s="973"/>
      <c r="AK113" s="974">
        <v>4280</v>
      </c>
      <c r="AL113" s="972"/>
      <c r="AM113" s="972"/>
      <c r="AN113" s="972"/>
      <c r="AO113" s="973"/>
      <c r="AP113" s="975">
        <v>0.2</v>
      </c>
      <c r="AQ113" s="976"/>
      <c r="AR113" s="976"/>
      <c r="AS113" s="976"/>
      <c r="AT113" s="977"/>
      <c r="AU113" s="942"/>
      <c r="AV113" s="943"/>
      <c r="AW113" s="943"/>
      <c r="AX113" s="943"/>
      <c r="AY113" s="943"/>
      <c r="AZ113" s="956" t="s">
        <v>440</v>
      </c>
      <c r="BA113" s="957"/>
      <c r="BB113" s="957"/>
      <c r="BC113" s="957"/>
      <c r="BD113" s="957"/>
      <c r="BE113" s="957"/>
      <c r="BF113" s="957"/>
      <c r="BG113" s="957"/>
      <c r="BH113" s="957"/>
      <c r="BI113" s="957"/>
      <c r="BJ113" s="957"/>
      <c r="BK113" s="957"/>
      <c r="BL113" s="957"/>
      <c r="BM113" s="957"/>
      <c r="BN113" s="957"/>
      <c r="BO113" s="957"/>
      <c r="BP113" s="958"/>
      <c r="BQ113" s="959">
        <v>104660</v>
      </c>
      <c r="BR113" s="960"/>
      <c r="BS113" s="960"/>
      <c r="BT113" s="960"/>
      <c r="BU113" s="960"/>
      <c r="BV113" s="960">
        <v>89051</v>
      </c>
      <c r="BW113" s="960"/>
      <c r="BX113" s="960"/>
      <c r="BY113" s="960"/>
      <c r="BZ113" s="960"/>
      <c r="CA113" s="960">
        <v>75595</v>
      </c>
      <c r="CB113" s="960"/>
      <c r="CC113" s="960"/>
      <c r="CD113" s="960"/>
      <c r="CE113" s="960"/>
      <c r="CF113" s="954">
        <v>4.2</v>
      </c>
      <c r="CG113" s="955"/>
      <c r="CH113" s="955"/>
      <c r="CI113" s="955"/>
      <c r="CJ113" s="955"/>
      <c r="CK113" s="982"/>
      <c r="CL113" s="983"/>
      <c r="CM113" s="956" t="s">
        <v>441</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2" t="s">
        <v>432</v>
      </c>
      <c r="DH113" s="993"/>
      <c r="DI113" s="993"/>
      <c r="DJ113" s="993"/>
      <c r="DK113" s="994"/>
      <c r="DL113" s="995" t="s">
        <v>432</v>
      </c>
      <c r="DM113" s="993"/>
      <c r="DN113" s="993"/>
      <c r="DO113" s="993"/>
      <c r="DP113" s="994"/>
      <c r="DQ113" s="995" t="s">
        <v>408</v>
      </c>
      <c r="DR113" s="993"/>
      <c r="DS113" s="993"/>
      <c r="DT113" s="993"/>
      <c r="DU113" s="994"/>
      <c r="DV113" s="996" t="s">
        <v>127</v>
      </c>
      <c r="DW113" s="997"/>
      <c r="DX113" s="997"/>
      <c r="DY113" s="997"/>
      <c r="DZ113" s="998"/>
    </row>
    <row r="114" spans="1:130" s="221" customFormat="1" ht="26.25" customHeight="1" x14ac:dyDescent="0.15">
      <c r="A114" s="988"/>
      <c r="B114" s="989"/>
      <c r="C114" s="957" t="s">
        <v>442</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92">
        <v>16482</v>
      </c>
      <c r="AB114" s="993"/>
      <c r="AC114" s="993"/>
      <c r="AD114" s="993"/>
      <c r="AE114" s="994"/>
      <c r="AF114" s="995">
        <v>19568</v>
      </c>
      <c r="AG114" s="993"/>
      <c r="AH114" s="993"/>
      <c r="AI114" s="993"/>
      <c r="AJ114" s="994"/>
      <c r="AK114" s="995">
        <v>17487</v>
      </c>
      <c r="AL114" s="993"/>
      <c r="AM114" s="993"/>
      <c r="AN114" s="993"/>
      <c r="AO114" s="994"/>
      <c r="AP114" s="996">
        <v>1</v>
      </c>
      <c r="AQ114" s="997"/>
      <c r="AR114" s="997"/>
      <c r="AS114" s="997"/>
      <c r="AT114" s="998"/>
      <c r="AU114" s="942"/>
      <c r="AV114" s="943"/>
      <c r="AW114" s="943"/>
      <c r="AX114" s="943"/>
      <c r="AY114" s="943"/>
      <c r="AZ114" s="956" t="s">
        <v>443</v>
      </c>
      <c r="BA114" s="957"/>
      <c r="BB114" s="957"/>
      <c r="BC114" s="957"/>
      <c r="BD114" s="957"/>
      <c r="BE114" s="957"/>
      <c r="BF114" s="957"/>
      <c r="BG114" s="957"/>
      <c r="BH114" s="957"/>
      <c r="BI114" s="957"/>
      <c r="BJ114" s="957"/>
      <c r="BK114" s="957"/>
      <c r="BL114" s="957"/>
      <c r="BM114" s="957"/>
      <c r="BN114" s="957"/>
      <c r="BO114" s="957"/>
      <c r="BP114" s="958"/>
      <c r="BQ114" s="959">
        <v>507114</v>
      </c>
      <c r="BR114" s="960"/>
      <c r="BS114" s="960"/>
      <c r="BT114" s="960"/>
      <c r="BU114" s="960"/>
      <c r="BV114" s="960">
        <v>508400</v>
      </c>
      <c r="BW114" s="960"/>
      <c r="BX114" s="960"/>
      <c r="BY114" s="960"/>
      <c r="BZ114" s="960"/>
      <c r="CA114" s="960">
        <v>531744</v>
      </c>
      <c r="CB114" s="960"/>
      <c r="CC114" s="960"/>
      <c r="CD114" s="960"/>
      <c r="CE114" s="960"/>
      <c r="CF114" s="954">
        <v>29.6</v>
      </c>
      <c r="CG114" s="955"/>
      <c r="CH114" s="955"/>
      <c r="CI114" s="955"/>
      <c r="CJ114" s="955"/>
      <c r="CK114" s="982"/>
      <c r="CL114" s="983"/>
      <c r="CM114" s="956" t="s">
        <v>444</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2" t="s">
        <v>408</v>
      </c>
      <c r="DH114" s="993"/>
      <c r="DI114" s="993"/>
      <c r="DJ114" s="993"/>
      <c r="DK114" s="994"/>
      <c r="DL114" s="995" t="s">
        <v>432</v>
      </c>
      <c r="DM114" s="993"/>
      <c r="DN114" s="993"/>
      <c r="DO114" s="993"/>
      <c r="DP114" s="994"/>
      <c r="DQ114" s="995" t="s">
        <v>432</v>
      </c>
      <c r="DR114" s="993"/>
      <c r="DS114" s="993"/>
      <c r="DT114" s="993"/>
      <c r="DU114" s="994"/>
      <c r="DV114" s="996" t="s">
        <v>432</v>
      </c>
      <c r="DW114" s="997"/>
      <c r="DX114" s="997"/>
      <c r="DY114" s="997"/>
      <c r="DZ114" s="998"/>
    </row>
    <row r="115" spans="1:130" s="221" customFormat="1" ht="26.25" customHeight="1" x14ac:dyDescent="0.15">
      <c r="A115" s="988"/>
      <c r="B115" s="989"/>
      <c r="C115" s="957" t="s">
        <v>445</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71">
        <v>4340</v>
      </c>
      <c r="AB115" s="972"/>
      <c r="AC115" s="972"/>
      <c r="AD115" s="972"/>
      <c r="AE115" s="973"/>
      <c r="AF115" s="974">
        <v>1750</v>
      </c>
      <c r="AG115" s="972"/>
      <c r="AH115" s="972"/>
      <c r="AI115" s="972"/>
      <c r="AJ115" s="973"/>
      <c r="AK115" s="974">
        <v>1450</v>
      </c>
      <c r="AL115" s="972"/>
      <c r="AM115" s="972"/>
      <c r="AN115" s="972"/>
      <c r="AO115" s="973"/>
      <c r="AP115" s="975">
        <v>0.1</v>
      </c>
      <c r="AQ115" s="976"/>
      <c r="AR115" s="976"/>
      <c r="AS115" s="976"/>
      <c r="AT115" s="977"/>
      <c r="AU115" s="942"/>
      <c r="AV115" s="943"/>
      <c r="AW115" s="943"/>
      <c r="AX115" s="943"/>
      <c r="AY115" s="943"/>
      <c r="AZ115" s="956" t="s">
        <v>446</v>
      </c>
      <c r="BA115" s="957"/>
      <c r="BB115" s="957"/>
      <c r="BC115" s="957"/>
      <c r="BD115" s="957"/>
      <c r="BE115" s="957"/>
      <c r="BF115" s="957"/>
      <c r="BG115" s="957"/>
      <c r="BH115" s="957"/>
      <c r="BI115" s="957"/>
      <c r="BJ115" s="957"/>
      <c r="BK115" s="957"/>
      <c r="BL115" s="957"/>
      <c r="BM115" s="957"/>
      <c r="BN115" s="957"/>
      <c r="BO115" s="957"/>
      <c r="BP115" s="958"/>
      <c r="BQ115" s="959" t="s">
        <v>408</v>
      </c>
      <c r="BR115" s="960"/>
      <c r="BS115" s="960"/>
      <c r="BT115" s="960"/>
      <c r="BU115" s="960"/>
      <c r="BV115" s="960" t="s">
        <v>432</v>
      </c>
      <c r="BW115" s="960"/>
      <c r="BX115" s="960"/>
      <c r="BY115" s="960"/>
      <c r="BZ115" s="960"/>
      <c r="CA115" s="960" t="s">
        <v>432</v>
      </c>
      <c r="CB115" s="960"/>
      <c r="CC115" s="960"/>
      <c r="CD115" s="960"/>
      <c r="CE115" s="960"/>
      <c r="CF115" s="954" t="s">
        <v>432</v>
      </c>
      <c r="CG115" s="955"/>
      <c r="CH115" s="955"/>
      <c r="CI115" s="955"/>
      <c r="CJ115" s="955"/>
      <c r="CK115" s="982"/>
      <c r="CL115" s="983"/>
      <c r="CM115" s="956" t="s">
        <v>447</v>
      </c>
      <c r="CN115" s="957"/>
      <c r="CO115" s="957"/>
      <c r="CP115" s="957"/>
      <c r="CQ115" s="957"/>
      <c r="CR115" s="957"/>
      <c r="CS115" s="957"/>
      <c r="CT115" s="957"/>
      <c r="CU115" s="957"/>
      <c r="CV115" s="957"/>
      <c r="CW115" s="957"/>
      <c r="CX115" s="957"/>
      <c r="CY115" s="957"/>
      <c r="CZ115" s="957"/>
      <c r="DA115" s="957"/>
      <c r="DB115" s="957"/>
      <c r="DC115" s="957"/>
      <c r="DD115" s="957"/>
      <c r="DE115" s="957"/>
      <c r="DF115" s="958"/>
      <c r="DG115" s="992" t="s">
        <v>432</v>
      </c>
      <c r="DH115" s="993"/>
      <c r="DI115" s="993"/>
      <c r="DJ115" s="993"/>
      <c r="DK115" s="994"/>
      <c r="DL115" s="995" t="s">
        <v>432</v>
      </c>
      <c r="DM115" s="993"/>
      <c r="DN115" s="993"/>
      <c r="DO115" s="993"/>
      <c r="DP115" s="994"/>
      <c r="DQ115" s="995" t="s">
        <v>432</v>
      </c>
      <c r="DR115" s="993"/>
      <c r="DS115" s="993"/>
      <c r="DT115" s="993"/>
      <c r="DU115" s="994"/>
      <c r="DV115" s="996" t="s">
        <v>127</v>
      </c>
      <c r="DW115" s="997"/>
      <c r="DX115" s="997"/>
      <c r="DY115" s="997"/>
      <c r="DZ115" s="998"/>
    </row>
    <row r="116" spans="1:130" s="221" customFormat="1" ht="26.25" customHeight="1" x14ac:dyDescent="0.15">
      <c r="A116" s="990"/>
      <c r="B116" s="991"/>
      <c r="C116" s="999" t="s">
        <v>448</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127</v>
      </c>
      <c r="AB116" s="993"/>
      <c r="AC116" s="993"/>
      <c r="AD116" s="993"/>
      <c r="AE116" s="994"/>
      <c r="AF116" s="995" t="s">
        <v>408</v>
      </c>
      <c r="AG116" s="993"/>
      <c r="AH116" s="993"/>
      <c r="AI116" s="993"/>
      <c r="AJ116" s="994"/>
      <c r="AK116" s="995" t="s">
        <v>408</v>
      </c>
      <c r="AL116" s="993"/>
      <c r="AM116" s="993"/>
      <c r="AN116" s="993"/>
      <c r="AO116" s="994"/>
      <c r="AP116" s="996" t="s">
        <v>432</v>
      </c>
      <c r="AQ116" s="997"/>
      <c r="AR116" s="997"/>
      <c r="AS116" s="997"/>
      <c r="AT116" s="998"/>
      <c r="AU116" s="942"/>
      <c r="AV116" s="943"/>
      <c r="AW116" s="943"/>
      <c r="AX116" s="943"/>
      <c r="AY116" s="943"/>
      <c r="AZ116" s="1001" t="s">
        <v>449</v>
      </c>
      <c r="BA116" s="1002"/>
      <c r="BB116" s="1002"/>
      <c r="BC116" s="1002"/>
      <c r="BD116" s="1002"/>
      <c r="BE116" s="1002"/>
      <c r="BF116" s="1002"/>
      <c r="BG116" s="1002"/>
      <c r="BH116" s="1002"/>
      <c r="BI116" s="1002"/>
      <c r="BJ116" s="1002"/>
      <c r="BK116" s="1002"/>
      <c r="BL116" s="1002"/>
      <c r="BM116" s="1002"/>
      <c r="BN116" s="1002"/>
      <c r="BO116" s="1002"/>
      <c r="BP116" s="1003"/>
      <c r="BQ116" s="959" t="s">
        <v>432</v>
      </c>
      <c r="BR116" s="960"/>
      <c r="BS116" s="960"/>
      <c r="BT116" s="960"/>
      <c r="BU116" s="960"/>
      <c r="BV116" s="960" t="s">
        <v>432</v>
      </c>
      <c r="BW116" s="960"/>
      <c r="BX116" s="960"/>
      <c r="BY116" s="960"/>
      <c r="BZ116" s="960"/>
      <c r="CA116" s="960" t="s">
        <v>408</v>
      </c>
      <c r="CB116" s="960"/>
      <c r="CC116" s="960"/>
      <c r="CD116" s="960"/>
      <c r="CE116" s="960"/>
      <c r="CF116" s="954" t="s">
        <v>432</v>
      </c>
      <c r="CG116" s="955"/>
      <c r="CH116" s="955"/>
      <c r="CI116" s="955"/>
      <c r="CJ116" s="955"/>
      <c r="CK116" s="982"/>
      <c r="CL116" s="983"/>
      <c r="CM116" s="956" t="s">
        <v>450</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2" t="s">
        <v>408</v>
      </c>
      <c r="DH116" s="993"/>
      <c r="DI116" s="993"/>
      <c r="DJ116" s="993"/>
      <c r="DK116" s="994"/>
      <c r="DL116" s="995" t="s">
        <v>432</v>
      </c>
      <c r="DM116" s="993"/>
      <c r="DN116" s="993"/>
      <c r="DO116" s="993"/>
      <c r="DP116" s="994"/>
      <c r="DQ116" s="995" t="s">
        <v>408</v>
      </c>
      <c r="DR116" s="993"/>
      <c r="DS116" s="993"/>
      <c r="DT116" s="993"/>
      <c r="DU116" s="994"/>
      <c r="DV116" s="996" t="s">
        <v>408</v>
      </c>
      <c r="DW116" s="997"/>
      <c r="DX116" s="997"/>
      <c r="DY116" s="997"/>
      <c r="DZ116" s="998"/>
    </row>
    <row r="117" spans="1:130" s="221" customFormat="1" ht="26.25" customHeight="1" x14ac:dyDescent="0.15">
      <c r="A117" s="946" t="s">
        <v>187</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11" t="s">
        <v>451</v>
      </c>
      <c r="Z117" s="928"/>
      <c r="AA117" s="1012">
        <v>653833</v>
      </c>
      <c r="AB117" s="1013"/>
      <c r="AC117" s="1013"/>
      <c r="AD117" s="1013"/>
      <c r="AE117" s="1014"/>
      <c r="AF117" s="1015">
        <v>553162</v>
      </c>
      <c r="AG117" s="1013"/>
      <c r="AH117" s="1013"/>
      <c r="AI117" s="1013"/>
      <c r="AJ117" s="1014"/>
      <c r="AK117" s="1015">
        <v>558545</v>
      </c>
      <c r="AL117" s="1013"/>
      <c r="AM117" s="1013"/>
      <c r="AN117" s="1013"/>
      <c r="AO117" s="1014"/>
      <c r="AP117" s="1016"/>
      <c r="AQ117" s="1017"/>
      <c r="AR117" s="1017"/>
      <c r="AS117" s="1017"/>
      <c r="AT117" s="1018"/>
      <c r="AU117" s="942"/>
      <c r="AV117" s="943"/>
      <c r="AW117" s="943"/>
      <c r="AX117" s="943"/>
      <c r="AY117" s="943"/>
      <c r="AZ117" s="1008" t="s">
        <v>452</v>
      </c>
      <c r="BA117" s="1009"/>
      <c r="BB117" s="1009"/>
      <c r="BC117" s="1009"/>
      <c r="BD117" s="1009"/>
      <c r="BE117" s="1009"/>
      <c r="BF117" s="1009"/>
      <c r="BG117" s="1009"/>
      <c r="BH117" s="1009"/>
      <c r="BI117" s="1009"/>
      <c r="BJ117" s="1009"/>
      <c r="BK117" s="1009"/>
      <c r="BL117" s="1009"/>
      <c r="BM117" s="1009"/>
      <c r="BN117" s="1009"/>
      <c r="BO117" s="1009"/>
      <c r="BP117" s="1010"/>
      <c r="BQ117" s="959" t="s">
        <v>432</v>
      </c>
      <c r="BR117" s="960"/>
      <c r="BS117" s="960"/>
      <c r="BT117" s="960"/>
      <c r="BU117" s="960"/>
      <c r="BV117" s="960" t="s">
        <v>432</v>
      </c>
      <c r="BW117" s="960"/>
      <c r="BX117" s="960"/>
      <c r="BY117" s="960"/>
      <c r="BZ117" s="960"/>
      <c r="CA117" s="960" t="s">
        <v>408</v>
      </c>
      <c r="CB117" s="960"/>
      <c r="CC117" s="960"/>
      <c r="CD117" s="960"/>
      <c r="CE117" s="960"/>
      <c r="CF117" s="954" t="s">
        <v>432</v>
      </c>
      <c r="CG117" s="955"/>
      <c r="CH117" s="955"/>
      <c r="CI117" s="955"/>
      <c r="CJ117" s="955"/>
      <c r="CK117" s="982"/>
      <c r="CL117" s="983"/>
      <c r="CM117" s="956" t="s">
        <v>453</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2" t="s">
        <v>432</v>
      </c>
      <c r="DH117" s="993"/>
      <c r="DI117" s="993"/>
      <c r="DJ117" s="993"/>
      <c r="DK117" s="994"/>
      <c r="DL117" s="995" t="s">
        <v>432</v>
      </c>
      <c r="DM117" s="993"/>
      <c r="DN117" s="993"/>
      <c r="DO117" s="993"/>
      <c r="DP117" s="994"/>
      <c r="DQ117" s="995" t="s">
        <v>454</v>
      </c>
      <c r="DR117" s="993"/>
      <c r="DS117" s="993"/>
      <c r="DT117" s="993"/>
      <c r="DU117" s="994"/>
      <c r="DV117" s="996" t="s">
        <v>454</v>
      </c>
      <c r="DW117" s="997"/>
      <c r="DX117" s="997"/>
      <c r="DY117" s="997"/>
      <c r="DZ117" s="998"/>
    </row>
    <row r="118" spans="1:130" s="221" customFormat="1" ht="26.25" customHeight="1" x14ac:dyDescent="0.15">
      <c r="A118" s="946" t="s">
        <v>426</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423</v>
      </c>
      <c r="AB118" s="927"/>
      <c r="AC118" s="927"/>
      <c r="AD118" s="927"/>
      <c r="AE118" s="928"/>
      <c r="AF118" s="926" t="s">
        <v>424</v>
      </c>
      <c r="AG118" s="927"/>
      <c r="AH118" s="927"/>
      <c r="AI118" s="927"/>
      <c r="AJ118" s="928"/>
      <c r="AK118" s="926" t="s">
        <v>305</v>
      </c>
      <c r="AL118" s="927"/>
      <c r="AM118" s="927"/>
      <c r="AN118" s="927"/>
      <c r="AO118" s="928"/>
      <c r="AP118" s="1004" t="s">
        <v>425</v>
      </c>
      <c r="AQ118" s="1005"/>
      <c r="AR118" s="1005"/>
      <c r="AS118" s="1005"/>
      <c r="AT118" s="1006"/>
      <c r="AU118" s="942"/>
      <c r="AV118" s="943"/>
      <c r="AW118" s="943"/>
      <c r="AX118" s="943"/>
      <c r="AY118" s="943"/>
      <c r="AZ118" s="1007" t="s">
        <v>455</v>
      </c>
      <c r="BA118" s="999"/>
      <c r="BB118" s="999"/>
      <c r="BC118" s="999"/>
      <c r="BD118" s="999"/>
      <c r="BE118" s="999"/>
      <c r="BF118" s="999"/>
      <c r="BG118" s="999"/>
      <c r="BH118" s="999"/>
      <c r="BI118" s="999"/>
      <c r="BJ118" s="999"/>
      <c r="BK118" s="999"/>
      <c r="BL118" s="999"/>
      <c r="BM118" s="999"/>
      <c r="BN118" s="999"/>
      <c r="BO118" s="999"/>
      <c r="BP118" s="1000"/>
      <c r="BQ118" s="1033" t="s">
        <v>432</v>
      </c>
      <c r="BR118" s="1034"/>
      <c r="BS118" s="1034"/>
      <c r="BT118" s="1034"/>
      <c r="BU118" s="1034"/>
      <c r="BV118" s="1034" t="s">
        <v>432</v>
      </c>
      <c r="BW118" s="1034"/>
      <c r="BX118" s="1034"/>
      <c r="BY118" s="1034"/>
      <c r="BZ118" s="1034"/>
      <c r="CA118" s="1034" t="s">
        <v>432</v>
      </c>
      <c r="CB118" s="1034"/>
      <c r="CC118" s="1034"/>
      <c r="CD118" s="1034"/>
      <c r="CE118" s="1034"/>
      <c r="CF118" s="954" t="s">
        <v>454</v>
      </c>
      <c r="CG118" s="955"/>
      <c r="CH118" s="955"/>
      <c r="CI118" s="955"/>
      <c r="CJ118" s="955"/>
      <c r="CK118" s="982"/>
      <c r="CL118" s="983"/>
      <c r="CM118" s="956" t="s">
        <v>456</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2" t="s">
        <v>432</v>
      </c>
      <c r="DH118" s="993"/>
      <c r="DI118" s="993"/>
      <c r="DJ118" s="993"/>
      <c r="DK118" s="994"/>
      <c r="DL118" s="995" t="s">
        <v>432</v>
      </c>
      <c r="DM118" s="993"/>
      <c r="DN118" s="993"/>
      <c r="DO118" s="993"/>
      <c r="DP118" s="994"/>
      <c r="DQ118" s="995" t="s">
        <v>408</v>
      </c>
      <c r="DR118" s="993"/>
      <c r="DS118" s="993"/>
      <c r="DT118" s="993"/>
      <c r="DU118" s="994"/>
      <c r="DV118" s="996" t="s">
        <v>432</v>
      </c>
      <c r="DW118" s="997"/>
      <c r="DX118" s="997"/>
      <c r="DY118" s="997"/>
      <c r="DZ118" s="998"/>
    </row>
    <row r="119" spans="1:130" s="221" customFormat="1" ht="26.25" customHeight="1" x14ac:dyDescent="0.15">
      <c r="A119" s="1090" t="s">
        <v>429</v>
      </c>
      <c r="B119" s="981"/>
      <c r="C119" s="963" t="s">
        <v>430</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454</v>
      </c>
      <c r="AB119" s="934"/>
      <c r="AC119" s="934"/>
      <c r="AD119" s="934"/>
      <c r="AE119" s="935"/>
      <c r="AF119" s="936" t="s">
        <v>408</v>
      </c>
      <c r="AG119" s="934"/>
      <c r="AH119" s="934"/>
      <c r="AI119" s="934"/>
      <c r="AJ119" s="935"/>
      <c r="AK119" s="936" t="s">
        <v>432</v>
      </c>
      <c r="AL119" s="934"/>
      <c r="AM119" s="934"/>
      <c r="AN119" s="934"/>
      <c r="AO119" s="935"/>
      <c r="AP119" s="937" t="s">
        <v>432</v>
      </c>
      <c r="AQ119" s="938"/>
      <c r="AR119" s="938"/>
      <c r="AS119" s="938"/>
      <c r="AT119" s="939"/>
      <c r="AU119" s="944"/>
      <c r="AV119" s="945"/>
      <c r="AW119" s="945"/>
      <c r="AX119" s="945"/>
      <c r="AY119" s="945"/>
      <c r="AZ119" s="242" t="s">
        <v>187</v>
      </c>
      <c r="BA119" s="242"/>
      <c r="BB119" s="242"/>
      <c r="BC119" s="242"/>
      <c r="BD119" s="242"/>
      <c r="BE119" s="242"/>
      <c r="BF119" s="242"/>
      <c r="BG119" s="242"/>
      <c r="BH119" s="242"/>
      <c r="BI119" s="242"/>
      <c r="BJ119" s="242"/>
      <c r="BK119" s="242"/>
      <c r="BL119" s="242"/>
      <c r="BM119" s="242"/>
      <c r="BN119" s="242"/>
      <c r="BO119" s="1011" t="s">
        <v>457</v>
      </c>
      <c r="BP119" s="1039"/>
      <c r="BQ119" s="1033">
        <v>5728188</v>
      </c>
      <c r="BR119" s="1034"/>
      <c r="BS119" s="1034"/>
      <c r="BT119" s="1034"/>
      <c r="BU119" s="1034"/>
      <c r="BV119" s="1034">
        <v>5524405</v>
      </c>
      <c r="BW119" s="1034"/>
      <c r="BX119" s="1034"/>
      <c r="BY119" s="1034"/>
      <c r="BZ119" s="1034"/>
      <c r="CA119" s="1034">
        <v>5500426</v>
      </c>
      <c r="CB119" s="1034"/>
      <c r="CC119" s="1034"/>
      <c r="CD119" s="1034"/>
      <c r="CE119" s="1034"/>
      <c r="CF119" s="1035"/>
      <c r="CG119" s="1036"/>
      <c r="CH119" s="1036"/>
      <c r="CI119" s="1036"/>
      <c r="CJ119" s="1037"/>
      <c r="CK119" s="984"/>
      <c r="CL119" s="985"/>
      <c r="CM119" s="1007" t="s">
        <v>458</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1038" t="s">
        <v>432</v>
      </c>
      <c r="DH119" s="1020"/>
      <c r="DI119" s="1020"/>
      <c r="DJ119" s="1020"/>
      <c r="DK119" s="1021"/>
      <c r="DL119" s="1019" t="s">
        <v>408</v>
      </c>
      <c r="DM119" s="1020"/>
      <c r="DN119" s="1020"/>
      <c r="DO119" s="1020"/>
      <c r="DP119" s="1021"/>
      <c r="DQ119" s="1019" t="s">
        <v>408</v>
      </c>
      <c r="DR119" s="1020"/>
      <c r="DS119" s="1020"/>
      <c r="DT119" s="1020"/>
      <c r="DU119" s="1021"/>
      <c r="DV119" s="1022" t="s">
        <v>432</v>
      </c>
      <c r="DW119" s="1023"/>
      <c r="DX119" s="1023"/>
      <c r="DY119" s="1023"/>
      <c r="DZ119" s="1024"/>
    </row>
    <row r="120" spans="1:130" s="221" customFormat="1" ht="26.25" customHeight="1" x14ac:dyDescent="0.15">
      <c r="A120" s="1091"/>
      <c r="B120" s="983"/>
      <c r="C120" s="956" t="s">
        <v>434</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2" t="s">
        <v>408</v>
      </c>
      <c r="AB120" s="993"/>
      <c r="AC120" s="993"/>
      <c r="AD120" s="993"/>
      <c r="AE120" s="994"/>
      <c r="AF120" s="995" t="s">
        <v>432</v>
      </c>
      <c r="AG120" s="993"/>
      <c r="AH120" s="993"/>
      <c r="AI120" s="993"/>
      <c r="AJ120" s="994"/>
      <c r="AK120" s="995" t="s">
        <v>408</v>
      </c>
      <c r="AL120" s="993"/>
      <c r="AM120" s="993"/>
      <c r="AN120" s="993"/>
      <c r="AO120" s="994"/>
      <c r="AP120" s="996" t="s">
        <v>432</v>
      </c>
      <c r="AQ120" s="997"/>
      <c r="AR120" s="997"/>
      <c r="AS120" s="997"/>
      <c r="AT120" s="998"/>
      <c r="AU120" s="1025" t="s">
        <v>459</v>
      </c>
      <c r="AV120" s="1026"/>
      <c r="AW120" s="1026"/>
      <c r="AX120" s="1026"/>
      <c r="AY120" s="1027"/>
      <c r="AZ120" s="963" t="s">
        <v>460</v>
      </c>
      <c r="BA120" s="931"/>
      <c r="BB120" s="931"/>
      <c r="BC120" s="931"/>
      <c r="BD120" s="931"/>
      <c r="BE120" s="931"/>
      <c r="BF120" s="931"/>
      <c r="BG120" s="931"/>
      <c r="BH120" s="931"/>
      <c r="BI120" s="931"/>
      <c r="BJ120" s="931"/>
      <c r="BK120" s="931"/>
      <c r="BL120" s="931"/>
      <c r="BM120" s="931"/>
      <c r="BN120" s="931"/>
      <c r="BO120" s="931"/>
      <c r="BP120" s="932"/>
      <c r="BQ120" s="964">
        <v>3533700</v>
      </c>
      <c r="BR120" s="965"/>
      <c r="BS120" s="965"/>
      <c r="BT120" s="965"/>
      <c r="BU120" s="965"/>
      <c r="BV120" s="965">
        <v>3897387</v>
      </c>
      <c r="BW120" s="965"/>
      <c r="BX120" s="965"/>
      <c r="BY120" s="965"/>
      <c r="BZ120" s="965"/>
      <c r="CA120" s="965">
        <v>4328335</v>
      </c>
      <c r="CB120" s="965"/>
      <c r="CC120" s="965"/>
      <c r="CD120" s="965"/>
      <c r="CE120" s="965"/>
      <c r="CF120" s="978">
        <v>240.6</v>
      </c>
      <c r="CG120" s="979"/>
      <c r="CH120" s="979"/>
      <c r="CI120" s="979"/>
      <c r="CJ120" s="979"/>
      <c r="CK120" s="1040" t="s">
        <v>461</v>
      </c>
      <c r="CL120" s="1041"/>
      <c r="CM120" s="1041"/>
      <c r="CN120" s="1041"/>
      <c r="CO120" s="1042"/>
      <c r="CP120" s="1048" t="s">
        <v>404</v>
      </c>
      <c r="CQ120" s="1049"/>
      <c r="CR120" s="1049"/>
      <c r="CS120" s="1049"/>
      <c r="CT120" s="1049"/>
      <c r="CU120" s="1049"/>
      <c r="CV120" s="1049"/>
      <c r="CW120" s="1049"/>
      <c r="CX120" s="1049"/>
      <c r="CY120" s="1049"/>
      <c r="CZ120" s="1049"/>
      <c r="DA120" s="1049"/>
      <c r="DB120" s="1049"/>
      <c r="DC120" s="1049"/>
      <c r="DD120" s="1049"/>
      <c r="DE120" s="1049"/>
      <c r="DF120" s="1050"/>
      <c r="DG120" s="964">
        <v>55831</v>
      </c>
      <c r="DH120" s="965"/>
      <c r="DI120" s="965"/>
      <c r="DJ120" s="965"/>
      <c r="DK120" s="965"/>
      <c r="DL120" s="965">
        <v>41770</v>
      </c>
      <c r="DM120" s="965"/>
      <c r="DN120" s="965"/>
      <c r="DO120" s="965"/>
      <c r="DP120" s="965"/>
      <c r="DQ120" s="965">
        <v>29653</v>
      </c>
      <c r="DR120" s="965"/>
      <c r="DS120" s="965"/>
      <c r="DT120" s="965"/>
      <c r="DU120" s="965"/>
      <c r="DV120" s="966">
        <v>1.6</v>
      </c>
      <c r="DW120" s="966"/>
      <c r="DX120" s="966"/>
      <c r="DY120" s="966"/>
      <c r="DZ120" s="967"/>
    </row>
    <row r="121" spans="1:130" s="221" customFormat="1" ht="26.25" customHeight="1" x14ac:dyDescent="0.15">
      <c r="A121" s="1091"/>
      <c r="B121" s="983"/>
      <c r="C121" s="1008" t="s">
        <v>462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92" t="s">
        <v>408</v>
      </c>
      <c r="AB121" s="993"/>
      <c r="AC121" s="993"/>
      <c r="AD121" s="993"/>
      <c r="AE121" s="994"/>
      <c r="AF121" s="995" t="s">
        <v>408</v>
      </c>
      <c r="AG121" s="993"/>
      <c r="AH121" s="993"/>
      <c r="AI121" s="993"/>
      <c r="AJ121" s="994"/>
      <c r="AK121" s="995" t="s">
        <v>432</v>
      </c>
      <c r="AL121" s="993"/>
      <c r="AM121" s="993"/>
      <c r="AN121" s="993"/>
      <c r="AO121" s="994"/>
      <c r="AP121" s="996" t="s">
        <v>408</v>
      </c>
      <c r="AQ121" s="997"/>
      <c r="AR121" s="997"/>
      <c r="AS121" s="997"/>
      <c r="AT121" s="998"/>
      <c r="AU121" s="1028"/>
      <c r="AV121" s="1029"/>
      <c r="AW121" s="1029"/>
      <c r="AX121" s="1029"/>
      <c r="AY121" s="1030"/>
      <c r="AZ121" s="956" t="s">
        <v>463</v>
      </c>
      <c r="BA121" s="957"/>
      <c r="BB121" s="957"/>
      <c r="BC121" s="957"/>
      <c r="BD121" s="957"/>
      <c r="BE121" s="957"/>
      <c r="BF121" s="957"/>
      <c r="BG121" s="957"/>
      <c r="BH121" s="957"/>
      <c r="BI121" s="957"/>
      <c r="BJ121" s="957"/>
      <c r="BK121" s="957"/>
      <c r="BL121" s="957"/>
      <c r="BM121" s="957"/>
      <c r="BN121" s="957"/>
      <c r="BO121" s="957"/>
      <c r="BP121" s="958"/>
      <c r="BQ121" s="959">
        <v>430896</v>
      </c>
      <c r="BR121" s="960"/>
      <c r="BS121" s="960"/>
      <c r="BT121" s="960"/>
      <c r="BU121" s="960"/>
      <c r="BV121" s="960">
        <v>514657</v>
      </c>
      <c r="BW121" s="960"/>
      <c r="BX121" s="960"/>
      <c r="BY121" s="960"/>
      <c r="BZ121" s="960"/>
      <c r="CA121" s="960">
        <v>609488</v>
      </c>
      <c r="CB121" s="960"/>
      <c r="CC121" s="960"/>
      <c r="CD121" s="960"/>
      <c r="CE121" s="960"/>
      <c r="CF121" s="954">
        <v>33.9</v>
      </c>
      <c r="CG121" s="955"/>
      <c r="CH121" s="955"/>
      <c r="CI121" s="955"/>
      <c r="CJ121" s="955"/>
      <c r="CK121" s="1043"/>
      <c r="CL121" s="1044"/>
      <c r="CM121" s="1044"/>
      <c r="CN121" s="1044"/>
      <c r="CO121" s="1045"/>
      <c r="CP121" s="1053" t="s">
        <v>464</v>
      </c>
      <c r="CQ121" s="1054"/>
      <c r="CR121" s="1054"/>
      <c r="CS121" s="1054"/>
      <c r="CT121" s="1054"/>
      <c r="CU121" s="1054"/>
      <c r="CV121" s="1054"/>
      <c r="CW121" s="1054"/>
      <c r="CX121" s="1054"/>
      <c r="CY121" s="1054"/>
      <c r="CZ121" s="1054"/>
      <c r="DA121" s="1054"/>
      <c r="DB121" s="1054"/>
      <c r="DC121" s="1054"/>
      <c r="DD121" s="1054"/>
      <c r="DE121" s="1054"/>
      <c r="DF121" s="1055"/>
      <c r="DG121" s="959" t="s">
        <v>432</v>
      </c>
      <c r="DH121" s="960"/>
      <c r="DI121" s="960"/>
      <c r="DJ121" s="960"/>
      <c r="DK121" s="960"/>
      <c r="DL121" s="960" t="s">
        <v>408</v>
      </c>
      <c r="DM121" s="960"/>
      <c r="DN121" s="960"/>
      <c r="DO121" s="960"/>
      <c r="DP121" s="960"/>
      <c r="DQ121" s="960" t="s">
        <v>432</v>
      </c>
      <c r="DR121" s="960"/>
      <c r="DS121" s="960"/>
      <c r="DT121" s="960"/>
      <c r="DU121" s="960"/>
      <c r="DV121" s="961" t="s">
        <v>432</v>
      </c>
      <c r="DW121" s="961"/>
      <c r="DX121" s="961"/>
      <c r="DY121" s="961"/>
      <c r="DZ121" s="962"/>
    </row>
    <row r="122" spans="1:130" s="221" customFormat="1" ht="26.25" customHeight="1" x14ac:dyDescent="0.15">
      <c r="A122" s="1091"/>
      <c r="B122" s="983"/>
      <c r="C122" s="956" t="s">
        <v>444</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2" t="s">
        <v>432</v>
      </c>
      <c r="AB122" s="993"/>
      <c r="AC122" s="993"/>
      <c r="AD122" s="993"/>
      <c r="AE122" s="994"/>
      <c r="AF122" s="995" t="s">
        <v>432</v>
      </c>
      <c r="AG122" s="993"/>
      <c r="AH122" s="993"/>
      <c r="AI122" s="993"/>
      <c r="AJ122" s="994"/>
      <c r="AK122" s="995" t="s">
        <v>408</v>
      </c>
      <c r="AL122" s="993"/>
      <c r="AM122" s="993"/>
      <c r="AN122" s="993"/>
      <c r="AO122" s="994"/>
      <c r="AP122" s="996" t="s">
        <v>432</v>
      </c>
      <c r="AQ122" s="997"/>
      <c r="AR122" s="997"/>
      <c r="AS122" s="997"/>
      <c r="AT122" s="998"/>
      <c r="AU122" s="1028"/>
      <c r="AV122" s="1029"/>
      <c r="AW122" s="1029"/>
      <c r="AX122" s="1029"/>
      <c r="AY122" s="1030"/>
      <c r="AZ122" s="1007" t="s">
        <v>465</v>
      </c>
      <c r="BA122" s="999"/>
      <c r="BB122" s="999"/>
      <c r="BC122" s="999"/>
      <c r="BD122" s="999"/>
      <c r="BE122" s="999"/>
      <c r="BF122" s="999"/>
      <c r="BG122" s="999"/>
      <c r="BH122" s="999"/>
      <c r="BI122" s="999"/>
      <c r="BJ122" s="999"/>
      <c r="BK122" s="999"/>
      <c r="BL122" s="999"/>
      <c r="BM122" s="999"/>
      <c r="BN122" s="999"/>
      <c r="BO122" s="999"/>
      <c r="BP122" s="1000"/>
      <c r="BQ122" s="1033">
        <v>3037521</v>
      </c>
      <c r="BR122" s="1034"/>
      <c r="BS122" s="1034"/>
      <c r="BT122" s="1034"/>
      <c r="BU122" s="1034"/>
      <c r="BV122" s="1034">
        <v>2780063</v>
      </c>
      <c r="BW122" s="1034"/>
      <c r="BX122" s="1034"/>
      <c r="BY122" s="1034"/>
      <c r="BZ122" s="1034"/>
      <c r="CA122" s="1034">
        <v>2722018</v>
      </c>
      <c r="CB122" s="1034"/>
      <c r="CC122" s="1034"/>
      <c r="CD122" s="1034"/>
      <c r="CE122" s="1034"/>
      <c r="CF122" s="1051">
        <v>151.30000000000001</v>
      </c>
      <c r="CG122" s="1052"/>
      <c r="CH122" s="1052"/>
      <c r="CI122" s="1052"/>
      <c r="CJ122" s="1052"/>
      <c r="CK122" s="1043"/>
      <c r="CL122" s="1044"/>
      <c r="CM122" s="1044"/>
      <c r="CN122" s="1044"/>
      <c r="CO122" s="1045"/>
      <c r="CP122" s="1053" t="s">
        <v>466</v>
      </c>
      <c r="CQ122" s="1054"/>
      <c r="CR122" s="1054"/>
      <c r="CS122" s="1054"/>
      <c r="CT122" s="1054"/>
      <c r="CU122" s="1054"/>
      <c r="CV122" s="1054"/>
      <c r="CW122" s="1054"/>
      <c r="CX122" s="1054"/>
      <c r="CY122" s="1054"/>
      <c r="CZ122" s="1054"/>
      <c r="DA122" s="1054"/>
      <c r="DB122" s="1054"/>
      <c r="DC122" s="1054"/>
      <c r="DD122" s="1054"/>
      <c r="DE122" s="1054"/>
      <c r="DF122" s="1055"/>
      <c r="DG122" s="959" t="s">
        <v>432</v>
      </c>
      <c r="DH122" s="960"/>
      <c r="DI122" s="960"/>
      <c r="DJ122" s="960"/>
      <c r="DK122" s="960"/>
      <c r="DL122" s="960" t="s">
        <v>432</v>
      </c>
      <c r="DM122" s="960"/>
      <c r="DN122" s="960"/>
      <c r="DO122" s="960"/>
      <c r="DP122" s="960"/>
      <c r="DQ122" s="960" t="s">
        <v>432</v>
      </c>
      <c r="DR122" s="960"/>
      <c r="DS122" s="960"/>
      <c r="DT122" s="960"/>
      <c r="DU122" s="960"/>
      <c r="DV122" s="961" t="s">
        <v>432</v>
      </c>
      <c r="DW122" s="961"/>
      <c r="DX122" s="961"/>
      <c r="DY122" s="961"/>
      <c r="DZ122" s="962"/>
    </row>
    <row r="123" spans="1:130" s="221" customFormat="1" ht="26.25" customHeight="1" x14ac:dyDescent="0.15">
      <c r="A123" s="1091"/>
      <c r="B123" s="983"/>
      <c r="C123" s="956" t="s">
        <v>450</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2" t="s">
        <v>408</v>
      </c>
      <c r="AB123" s="993"/>
      <c r="AC123" s="993"/>
      <c r="AD123" s="993"/>
      <c r="AE123" s="994"/>
      <c r="AF123" s="995" t="s">
        <v>408</v>
      </c>
      <c r="AG123" s="993"/>
      <c r="AH123" s="993"/>
      <c r="AI123" s="993"/>
      <c r="AJ123" s="994"/>
      <c r="AK123" s="995" t="s">
        <v>432</v>
      </c>
      <c r="AL123" s="993"/>
      <c r="AM123" s="993"/>
      <c r="AN123" s="993"/>
      <c r="AO123" s="994"/>
      <c r="AP123" s="996" t="s">
        <v>408</v>
      </c>
      <c r="AQ123" s="997"/>
      <c r="AR123" s="997"/>
      <c r="AS123" s="997"/>
      <c r="AT123" s="998"/>
      <c r="AU123" s="1031"/>
      <c r="AV123" s="1032"/>
      <c r="AW123" s="1032"/>
      <c r="AX123" s="1032"/>
      <c r="AY123" s="1032"/>
      <c r="AZ123" s="242" t="s">
        <v>187</v>
      </c>
      <c r="BA123" s="242"/>
      <c r="BB123" s="242"/>
      <c r="BC123" s="242"/>
      <c r="BD123" s="242"/>
      <c r="BE123" s="242"/>
      <c r="BF123" s="242"/>
      <c r="BG123" s="242"/>
      <c r="BH123" s="242"/>
      <c r="BI123" s="242"/>
      <c r="BJ123" s="242"/>
      <c r="BK123" s="242"/>
      <c r="BL123" s="242"/>
      <c r="BM123" s="242"/>
      <c r="BN123" s="242"/>
      <c r="BO123" s="1011" t="s">
        <v>467</v>
      </c>
      <c r="BP123" s="1039"/>
      <c r="BQ123" s="1097">
        <v>7002117</v>
      </c>
      <c r="BR123" s="1098"/>
      <c r="BS123" s="1098"/>
      <c r="BT123" s="1098"/>
      <c r="BU123" s="1098"/>
      <c r="BV123" s="1098">
        <v>7192107</v>
      </c>
      <c r="BW123" s="1098"/>
      <c r="BX123" s="1098"/>
      <c r="BY123" s="1098"/>
      <c r="BZ123" s="1098"/>
      <c r="CA123" s="1098">
        <v>7659841</v>
      </c>
      <c r="CB123" s="1098"/>
      <c r="CC123" s="1098"/>
      <c r="CD123" s="1098"/>
      <c r="CE123" s="1098"/>
      <c r="CF123" s="1035"/>
      <c r="CG123" s="1036"/>
      <c r="CH123" s="1036"/>
      <c r="CI123" s="1036"/>
      <c r="CJ123" s="1037"/>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2"/>
      <c r="DH123" s="993"/>
      <c r="DI123" s="993"/>
      <c r="DJ123" s="993"/>
      <c r="DK123" s="994"/>
      <c r="DL123" s="995"/>
      <c r="DM123" s="993"/>
      <c r="DN123" s="993"/>
      <c r="DO123" s="993"/>
      <c r="DP123" s="994"/>
      <c r="DQ123" s="995"/>
      <c r="DR123" s="993"/>
      <c r="DS123" s="993"/>
      <c r="DT123" s="993"/>
      <c r="DU123" s="994"/>
      <c r="DV123" s="996"/>
      <c r="DW123" s="997"/>
      <c r="DX123" s="997"/>
      <c r="DY123" s="997"/>
      <c r="DZ123" s="998"/>
    </row>
    <row r="124" spans="1:130" s="221" customFormat="1" ht="26.25" customHeight="1" thickBot="1" x14ac:dyDescent="0.2">
      <c r="A124" s="1091"/>
      <c r="B124" s="983"/>
      <c r="C124" s="956" t="s">
        <v>453</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2" t="s">
        <v>432</v>
      </c>
      <c r="AB124" s="993"/>
      <c r="AC124" s="993"/>
      <c r="AD124" s="993"/>
      <c r="AE124" s="994"/>
      <c r="AF124" s="995" t="s">
        <v>432</v>
      </c>
      <c r="AG124" s="993"/>
      <c r="AH124" s="993"/>
      <c r="AI124" s="993"/>
      <c r="AJ124" s="994"/>
      <c r="AK124" s="995" t="s">
        <v>432</v>
      </c>
      <c r="AL124" s="993"/>
      <c r="AM124" s="993"/>
      <c r="AN124" s="993"/>
      <c r="AO124" s="994"/>
      <c r="AP124" s="996" t="s">
        <v>432</v>
      </c>
      <c r="AQ124" s="997"/>
      <c r="AR124" s="997"/>
      <c r="AS124" s="997"/>
      <c r="AT124" s="998"/>
      <c r="AU124" s="1093" t="s">
        <v>468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432</v>
      </c>
      <c r="BR124" s="1061"/>
      <c r="BS124" s="1061"/>
      <c r="BT124" s="1061"/>
      <c r="BU124" s="1061"/>
      <c r="BV124" s="1061" t="s">
        <v>432</v>
      </c>
      <c r="BW124" s="1061"/>
      <c r="BX124" s="1061"/>
      <c r="BY124" s="1061"/>
      <c r="BZ124" s="1061"/>
      <c r="CA124" s="1061" t="s">
        <v>432</v>
      </c>
      <c r="CB124" s="1061"/>
      <c r="CC124" s="1061"/>
      <c r="CD124" s="1061"/>
      <c r="CE124" s="1061"/>
      <c r="CF124" s="1062"/>
      <c r="CG124" s="1063"/>
      <c r="CH124" s="1063"/>
      <c r="CI124" s="1063"/>
      <c r="CJ124" s="1064"/>
      <c r="CK124" s="1046"/>
      <c r="CL124" s="1046"/>
      <c r="CM124" s="1046"/>
      <c r="CN124" s="1046"/>
      <c r="CO124" s="1047"/>
      <c r="CP124" s="1053" t="s">
        <v>469</v>
      </c>
      <c r="CQ124" s="1054"/>
      <c r="CR124" s="1054"/>
      <c r="CS124" s="1054"/>
      <c r="CT124" s="1054"/>
      <c r="CU124" s="1054"/>
      <c r="CV124" s="1054"/>
      <c r="CW124" s="1054"/>
      <c r="CX124" s="1054"/>
      <c r="CY124" s="1054"/>
      <c r="CZ124" s="1054"/>
      <c r="DA124" s="1054"/>
      <c r="DB124" s="1054"/>
      <c r="DC124" s="1054"/>
      <c r="DD124" s="1054"/>
      <c r="DE124" s="1054"/>
      <c r="DF124" s="1055"/>
      <c r="DG124" s="1038" t="s">
        <v>127</v>
      </c>
      <c r="DH124" s="1020"/>
      <c r="DI124" s="1020"/>
      <c r="DJ124" s="1020"/>
      <c r="DK124" s="1021"/>
      <c r="DL124" s="1019" t="s">
        <v>127</v>
      </c>
      <c r="DM124" s="1020"/>
      <c r="DN124" s="1020"/>
      <c r="DO124" s="1020"/>
      <c r="DP124" s="1021"/>
      <c r="DQ124" s="1019" t="s">
        <v>127</v>
      </c>
      <c r="DR124" s="1020"/>
      <c r="DS124" s="1020"/>
      <c r="DT124" s="1020"/>
      <c r="DU124" s="1021"/>
      <c r="DV124" s="1022" t="s">
        <v>127</v>
      </c>
      <c r="DW124" s="1023"/>
      <c r="DX124" s="1023"/>
      <c r="DY124" s="1023"/>
      <c r="DZ124" s="1024"/>
    </row>
    <row r="125" spans="1:130" s="221" customFormat="1" ht="26.25" customHeight="1" x14ac:dyDescent="0.15">
      <c r="A125" s="1091"/>
      <c r="B125" s="983"/>
      <c r="C125" s="956" t="s">
        <v>456</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2" t="s">
        <v>127</v>
      </c>
      <c r="AB125" s="993"/>
      <c r="AC125" s="993"/>
      <c r="AD125" s="993"/>
      <c r="AE125" s="994"/>
      <c r="AF125" s="995" t="s">
        <v>127</v>
      </c>
      <c r="AG125" s="993"/>
      <c r="AH125" s="993"/>
      <c r="AI125" s="993"/>
      <c r="AJ125" s="994"/>
      <c r="AK125" s="995" t="s">
        <v>127</v>
      </c>
      <c r="AL125" s="993"/>
      <c r="AM125" s="993"/>
      <c r="AN125" s="993"/>
      <c r="AO125" s="994"/>
      <c r="AP125" s="996" t="s">
        <v>127</v>
      </c>
      <c r="AQ125" s="997"/>
      <c r="AR125" s="997"/>
      <c r="AS125" s="997"/>
      <c r="AT125" s="99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6" t="s">
        <v>470</v>
      </c>
      <c r="CL125" s="1041"/>
      <c r="CM125" s="1041"/>
      <c r="CN125" s="1041"/>
      <c r="CO125" s="1042"/>
      <c r="CP125" s="963" t="s">
        <v>471</v>
      </c>
      <c r="CQ125" s="931"/>
      <c r="CR125" s="931"/>
      <c r="CS125" s="931"/>
      <c r="CT125" s="931"/>
      <c r="CU125" s="931"/>
      <c r="CV125" s="931"/>
      <c r="CW125" s="931"/>
      <c r="CX125" s="931"/>
      <c r="CY125" s="931"/>
      <c r="CZ125" s="931"/>
      <c r="DA125" s="931"/>
      <c r="DB125" s="931"/>
      <c r="DC125" s="931"/>
      <c r="DD125" s="931"/>
      <c r="DE125" s="931"/>
      <c r="DF125" s="932"/>
      <c r="DG125" s="964" t="s">
        <v>127</v>
      </c>
      <c r="DH125" s="965"/>
      <c r="DI125" s="965"/>
      <c r="DJ125" s="965"/>
      <c r="DK125" s="965"/>
      <c r="DL125" s="965" t="s">
        <v>127</v>
      </c>
      <c r="DM125" s="965"/>
      <c r="DN125" s="965"/>
      <c r="DO125" s="965"/>
      <c r="DP125" s="965"/>
      <c r="DQ125" s="965" t="s">
        <v>127</v>
      </c>
      <c r="DR125" s="965"/>
      <c r="DS125" s="965"/>
      <c r="DT125" s="965"/>
      <c r="DU125" s="965"/>
      <c r="DV125" s="966" t="s">
        <v>127</v>
      </c>
      <c r="DW125" s="966"/>
      <c r="DX125" s="966"/>
      <c r="DY125" s="966"/>
      <c r="DZ125" s="967"/>
    </row>
    <row r="126" spans="1:130" s="221" customFormat="1" ht="26.25" customHeight="1" thickBot="1" x14ac:dyDescent="0.2">
      <c r="A126" s="1091"/>
      <c r="B126" s="983"/>
      <c r="C126" s="956" t="s">
        <v>458</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2" t="s">
        <v>127</v>
      </c>
      <c r="AB126" s="993"/>
      <c r="AC126" s="993"/>
      <c r="AD126" s="993"/>
      <c r="AE126" s="994"/>
      <c r="AF126" s="995" t="s">
        <v>127</v>
      </c>
      <c r="AG126" s="993"/>
      <c r="AH126" s="993"/>
      <c r="AI126" s="993"/>
      <c r="AJ126" s="994"/>
      <c r="AK126" s="995" t="s">
        <v>127</v>
      </c>
      <c r="AL126" s="993"/>
      <c r="AM126" s="993"/>
      <c r="AN126" s="993"/>
      <c r="AO126" s="994"/>
      <c r="AP126" s="996" t="s">
        <v>127</v>
      </c>
      <c r="AQ126" s="997"/>
      <c r="AR126" s="997"/>
      <c r="AS126" s="997"/>
      <c r="AT126" s="99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7"/>
      <c r="CL126" s="1044"/>
      <c r="CM126" s="1044"/>
      <c r="CN126" s="1044"/>
      <c r="CO126" s="1045"/>
      <c r="CP126" s="956" t="s">
        <v>472</v>
      </c>
      <c r="CQ126" s="957"/>
      <c r="CR126" s="957"/>
      <c r="CS126" s="957"/>
      <c r="CT126" s="957"/>
      <c r="CU126" s="957"/>
      <c r="CV126" s="957"/>
      <c r="CW126" s="957"/>
      <c r="CX126" s="957"/>
      <c r="CY126" s="957"/>
      <c r="CZ126" s="957"/>
      <c r="DA126" s="957"/>
      <c r="DB126" s="957"/>
      <c r="DC126" s="957"/>
      <c r="DD126" s="957"/>
      <c r="DE126" s="957"/>
      <c r="DF126" s="958"/>
      <c r="DG126" s="959" t="s">
        <v>127</v>
      </c>
      <c r="DH126" s="960"/>
      <c r="DI126" s="960"/>
      <c r="DJ126" s="960"/>
      <c r="DK126" s="960"/>
      <c r="DL126" s="960" t="s">
        <v>127</v>
      </c>
      <c r="DM126" s="960"/>
      <c r="DN126" s="960"/>
      <c r="DO126" s="960"/>
      <c r="DP126" s="960"/>
      <c r="DQ126" s="960" t="s">
        <v>127</v>
      </c>
      <c r="DR126" s="960"/>
      <c r="DS126" s="960"/>
      <c r="DT126" s="960"/>
      <c r="DU126" s="960"/>
      <c r="DV126" s="961" t="s">
        <v>127</v>
      </c>
      <c r="DW126" s="961"/>
      <c r="DX126" s="961"/>
      <c r="DY126" s="961"/>
      <c r="DZ126" s="962"/>
    </row>
    <row r="127" spans="1:130" s="221" customFormat="1" ht="26.25" customHeight="1" x14ac:dyDescent="0.15">
      <c r="A127" s="1092"/>
      <c r="B127" s="985"/>
      <c r="C127" s="1007" t="s">
        <v>473</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92">
        <v>4340</v>
      </c>
      <c r="AB127" s="993"/>
      <c r="AC127" s="993"/>
      <c r="AD127" s="993"/>
      <c r="AE127" s="994"/>
      <c r="AF127" s="995">
        <v>1750</v>
      </c>
      <c r="AG127" s="993"/>
      <c r="AH127" s="993"/>
      <c r="AI127" s="993"/>
      <c r="AJ127" s="994"/>
      <c r="AK127" s="995">
        <v>1450</v>
      </c>
      <c r="AL127" s="993"/>
      <c r="AM127" s="993"/>
      <c r="AN127" s="993"/>
      <c r="AO127" s="994"/>
      <c r="AP127" s="996">
        <v>0.1</v>
      </c>
      <c r="AQ127" s="997"/>
      <c r="AR127" s="997"/>
      <c r="AS127" s="997"/>
      <c r="AT127" s="998"/>
      <c r="AU127" s="223"/>
      <c r="AV127" s="223"/>
      <c r="AW127" s="223"/>
      <c r="AX127" s="1065" t="s">
        <v>474</v>
      </c>
      <c r="AY127" s="1066"/>
      <c r="AZ127" s="1066"/>
      <c r="BA127" s="1066"/>
      <c r="BB127" s="1066"/>
      <c r="BC127" s="1066"/>
      <c r="BD127" s="1066"/>
      <c r="BE127" s="1067"/>
      <c r="BF127" s="1068" t="s">
        <v>475</v>
      </c>
      <c r="BG127" s="1066"/>
      <c r="BH127" s="1066"/>
      <c r="BI127" s="1066"/>
      <c r="BJ127" s="1066"/>
      <c r="BK127" s="1066"/>
      <c r="BL127" s="1067"/>
      <c r="BM127" s="1068" t="s">
        <v>476</v>
      </c>
      <c r="BN127" s="1066"/>
      <c r="BO127" s="1066"/>
      <c r="BP127" s="1066"/>
      <c r="BQ127" s="1066"/>
      <c r="BR127" s="1066"/>
      <c r="BS127" s="1067"/>
      <c r="BT127" s="1068" t="s">
        <v>477</v>
      </c>
      <c r="BU127" s="1066"/>
      <c r="BV127" s="1066"/>
      <c r="BW127" s="1066"/>
      <c r="BX127" s="1066"/>
      <c r="BY127" s="1066"/>
      <c r="BZ127" s="1089"/>
      <c r="CA127" s="223"/>
      <c r="CB127" s="223"/>
      <c r="CC127" s="223"/>
      <c r="CD127" s="246"/>
      <c r="CE127" s="246"/>
      <c r="CF127" s="246"/>
      <c r="CG127" s="223"/>
      <c r="CH127" s="223"/>
      <c r="CI127" s="223"/>
      <c r="CJ127" s="245"/>
      <c r="CK127" s="1057"/>
      <c r="CL127" s="1044"/>
      <c r="CM127" s="1044"/>
      <c r="CN127" s="1044"/>
      <c r="CO127" s="1045"/>
      <c r="CP127" s="956" t="s">
        <v>478</v>
      </c>
      <c r="CQ127" s="957"/>
      <c r="CR127" s="957"/>
      <c r="CS127" s="957"/>
      <c r="CT127" s="957"/>
      <c r="CU127" s="957"/>
      <c r="CV127" s="957"/>
      <c r="CW127" s="957"/>
      <c r="CX127" s="957"/>
      <c r="CY127" s="957"/>
      <c r="CZ127" s="957"/>
      <c r="DA127" s="957"/>
      <c r="DB127" s="957"/>
      <c r="DC127" s="957"/>
      <c r="DD127" s="957"/>
      <c r="DE127" s="957"/>
      <c r="DF127" s="958"/>
      <c r="DG127" s="959" t="s">
        <v>127</v>
      </c>
      <c r="DH127" s="960"/>
      <c r="DI127" s="960"/>
      <c r="DJ127" s="960"/>
      <c r="DK127" s="960"/>
      <c r="DL127" s="960" t="s">
        <v>127</v>
      </c>
      <c r="DM127" s="960"/>
      <c r="DN127" s="960"/>
      <c r="DO127" s="960"/>
      <c r="DP127" s="960"/>
      <c r="DQ127" s="960" t="s">
        <v>127</v>
      </c>
      <c r="DR127" s="960"/>
      <c r="DS127" s="960"/>
      <c r="DT127" s="960"/>
      <c r="DU127" s="960"/>
      <c r="DV127" s="961" t="s">
        <v>127</v>
      </c>
      <c r="DW127" s="961"/>
      <c r="DX127" s="961"/>
      <c r="DY127" s="961"/>
      <c r="DZ127" s="962"/>
    </row>
    <row r="128" spans="1:130" s="221" customFormat="1" ht="26.25" customHeight="1" thickBot="1" x14ac:dyDescent="0.2">
      <c r="A128" s="1075" t="s">
        <v>479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480</v>
      </c>
      <c r="X128" s="1077"/>
      <c r="Y128" s="1077"/>
      <c r="Z128" s="1078"/>
      <c r="AA128" s="1079">
        <v>72873</v>
      </c>
      <c r="AB128" s="1080"/>
      <c r="AC128" s="1080"/>
      <c r="AD128" s="1080"/>
      <c r="AE128" s="1081"/>
      <c r="AF128" s="1082">
        <v>67311</v>
      </c>
      <c r="AG128" s="1080"/>
      <c r="AH128" s="1080"/>
      <c r="AI128" s="1080"/>
      <c r="AJ128" s="1081"/>
      <c r="AK128" s="1082">
        <v>57572</v>
      </c>
      <c r="AL128" s="1080"/>
      <c r="AM128" s="1080"/>
      <c r="AN128" s="1080"/>
      <c r="AO128" s="1081"/>
      <c r="AP128" s="1083"/>
      <c r="AQ128" s="1084"/>
      <c r="AR128" s="1084"/>
      <c r="AS128" s="1084"/>
      <c r="AT128" s="1085"/>
      <c r="AU128" s="223"/>
      <c r="AV128" s="223"/>
      <c r="AW128" s="223"/>
      <c r="AX128" s="930" t="s">
        <v>481</v>
      </c>
      <c r="AY128" s="931"/>
      <c r="AZ128" s="931"/>
      <c r="BA128" s="931"/>
      <c r="BB128" s="931"/>
      <c r="BC128" s="931"/>
      <c r="BD128" s="931"/>
      <c r="BE128" s="932"/>
      <c r="BF128" s="1086" t="s">
        <v>127</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0"/>
      <c r="CA128" s="246"/>
      <c r="CB128" s="246"/>
      <c r="CC128" s="246"/>
      <c r="CD128" s="246"/>
      <c r="CE128" s="246"/>
      <c r="CF128" s="246"/>
      <c r="CG128" s="223"/>
      <c r="CH128" s="223"/>
      <c r="CI128" s="223"/>
      <c r="CJ128" s="245"/>
      <c r="CK128" s="1058"/>
      <c r="CL128" s="1059"/>
      <c r="CM128" s="1059"/>
      <c r="CN128" s="1059"/>
      <c r="CO128" s="1060"/>
      <c r="CP128" s="1069" t="s">
        <v>482</v>
      </c>
      <c r="CQ128" s="760"/>
      <c r="CR128" s="760"/>
      <c r="CS128" s="760"/>
      <c r="CT128" s="760"/>
      <c r="CU128" s="760"/>
      <c r="CV128" s="760"/>
      <c r="CW128" s="760"/>
      <c r="CX128" s="760"/>
      <c r="CY128" s="760"/>
      <c r="CZ128" s="760"/>
      <c r="DA128" s="760"/>
      <c r="DB128" s="760"/>
      <c r="DC128" s="760"/>
      <c r="DD128" s="760"/>
      <c r="DE128" s="760"/>
      <c r="DF128" s="1070"/>
      <c r="DG128" s="1071" t="s">
        <v>127</v>
      </c>
      <c r="DH128" s="1072"/>
      <c r="DI128" s="1072"/>
      <c r="DJ128" s="1072"/>
      <c r="DK128" s="1072"/>
      <c r="DL128" s="1072" t="s">
        <v>432</v>
      </c>
      <c r="DM128" s="1072"/>
      <c r="DN128" s="1072"/>
      <c r="DO128" s="1072"/>
      <c r="DP128" s="1072"/>
      <c r="DQ128" s="1072" t="s">
        <v>432</v>
      </c>
      <c r="DR128" s="1072"/>
      <c r="DS128" s="1072"/>
      <c r="DT128" s="1072"/>
      <c r="DU128" s="1072"/>
      <c r="DV128" s="1073" t="s">
        <v>127</v>
      </c>
      <c r="DW128" s="1073"/>
      <c r="DX128" s="1073"/>
      <c r="DY128" s="1073"/>
      <c r="DZ128" s="1074"/>
    </row>
    <row r="129" spans="1:131" s="221" customFormat="1" ht="26.25" customHeight="1" x14ac:dyDescent="0.15">
      <c r="A129" s="968" t="s">
        <v>106</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104" t="s">
        <v>483</v>
      </c>
      <c r="X129" s="1105"/>
      <c r="Y129" s="1105"/>
      <c r="Z129" s="1106"/>
      <c r="AA129" s="992">
        <v>1993542</v>
      </c>
      <c r="AB129" s="993"/>
      <c r="AC129" s="993"/>
      <c r="AD129" s="993"/>
      <c r="AE129" s="994"/>
      <c r="AF129" s="995">
        <v>2032647</v>
      </c>
      <c r="AG129" s="993"/>
      <c r="AH129" s="993"/>
      <c r="AI129" s="993"/>
      <c r="AJ129" s="994"/>
      <c r="AK129" s="995">
        <v>2190968</v>
      </c>
      <c r="AL129" s="993"/>
      <c r="AM129" s="993"/>
      <c r="AN129" s="993"/>
      <c r="AO129" s="994"/>
      <c r="AP129" s="1107"/>
      <c r="AQ129" s="1108"/>
      <c r="AR129" s="1108"/>
      <c r="AS129" s="1108"/>
      <c r="AT129" s="1109"/>
      <c r="AU129" s="224"/>
      <c r="AV129" s="224"/>
      <c r="AW129" s="224"/>
      <c r="AX129" s="1099" t="s">
        <v>484</v>
      </c>
      <c r="AY129" s="957"/>
      <c r="AZ129" s="957"/>
      <c r="BA129" s="957"/>
      <c r="BB129" s="957"/>
      <c r="BC129" s="957"/>
      <c r="BD129" s="957"/>
      <c r="BE129" s="958"/>
      <c r="BF129" s="1100" t="s">
        <v>432</v>
      </c>
      <c r="BG129" s="1101"/>
      <c r="BH129" s="1101"/>
      <c r="BI129" s="1101"/>
      <c r="BJ129" s="1101"/>
      <c r="BK129" s="1101"/>
      <c r="BL129" s="1102"/>
      <c r="BM129" s="1100">
        <v>20</v>
      </c>
      <c r="BN129" s="1101"/>
      <c r="BO129" s="1101"/>
      <c r="BP129" s="1101"/>
      <c r="BQ129" s="1101"/>
      <c r="BR129" s="1101"/>
      <c r="BS129" s="1102"/>
      <c r="BT129" s="1100">
        <v>30</v>
      </c>
      <c r="BU129" s="1101"/>
      <c r="BV129" s="1101"/>
      <c r="BW129" s="1101"/>
      <c r="BX129" s="1101"/>
      <c r="BY129" s="1101"/>
      <c r="BZ129" s="110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8" t="s">
        <v>485</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104" t="s">
        <v>486</v>
      </c>
      <c r="X130" s="1105"/>
      <c r="Y130" s="1105"/>
      <c r="Z130" s="1106"/>
      <c r="AA130" s="992">
        <v>444013</v>
      </c>
      <c r="AB130" s="993"/>
      <c r="AC130" s="993"/>
      <c r="AD130" s="993"/>
      <c r="AE130" s="994"/>
      <c r="AF130" s="995">
        <v>374853</v>
      </c>
      <c r="AG130" s="993"/>
      <c r="AH130" s="993"/>
      <c r="AI130" s="993"/>
      <c r="AJ130" s="994"/>
      <c r="AK130" s="995">
        <v>391642</v>
      </c>
      <c r="AL130" s="993"/>
      <c r="AM130" s="993"/>
      <c r="AN130" s="993"/>
      <c r="AO130" s="994"/>
      <c r="AP130" s="1107"/>
      <c r="AQ130" s="1108"/>
      <c r="AR130" s="1108"/>
      <c r="AS130" s="1108"/>
      <c r="AT130" s="1109"/>
      <c r="AU130" s="224"/>
      <c r="AV130" s="224"/>
      <c r="AW130" s="224"/>
      <c r="AX130" s="1099" t="s">
        <v>487</v>
      </c>
      <c r="AY130" s="957"/>
      <c r="AZ130" s="957"/>
      <c r="BA130" s="957"/>
      <c r="BB130" s="957"/>
      <c r="BC130" s="957"/>
      <c r="BD130" s="957"/>
      <c r="BE130" s="958"/>
      <c r="BF130" s="1135">
        <v>7.2</v>
      </c>
      <c r="BG130" s="1136"/>
      <c r="BH130" s="1136"/>
      <c r="BI130" s="1136"/>
      <c r="BJ130" s="1136"/>
      <c r="BK130" s="1136"/>
      <c r="BL130" s="1137"/>
      <c r="BM130" s="1135">
        <v>25</v>
      </c>
      <c r="BN130" s="1136"/>
      <c r="BO130" s="1136"/>
      <c r="BP130" s="1136"/>
      <c r="BQ130" s="1136"/>
      <c r="BR130" s="1136"/>
      <c r="BS130" s="1137"/>
      <c r="BT130" s="1135">
        <v>35</v>
      </c>
      <c r="BU130" s="1136"/>
      <c r="BV130" s="1136"/>
      <c r="BW130" s="1136"/>
      <c r="BX130" s="1136"/>
      <c r="BY130" s="1136"/>
      <c r="BZ130" s="113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488</v>
      </c>
      <c r="X131" s="1142"/>
      <c r="Y131" s="1142"/>
      <c r="Z131" s="1143"/>
      <c r="AA131" s="1038">
        <v>1549529</v>
      </c>
      <c r="AB131" s="1020"/>
      <c r="AC131" s="1020"/>
      <c r="AD131" s="1020"/>
      <c r="AE131" s="1021"/>
      <c r="AF131" s="1019">
        <v>1657794</v>
      </c>
      <c r="AG131" s="1020"/>
      <c r="AH131" s="1020"/>
      <c r="AI131" s="1020"/>
      <c r="AJ131" s="1021"/>
      <c r="AK131" s="1019">
        <v>1799326</v>
      </c>
      <c r="AL131" s="1020"/>
      <c r="AM131" s="1020"/>
      <c r="AN131" s="1020"/>
      <c r="AO131" s="1021"/>
      <c r="AP131" s="1144"/>
      <c r="AQ131" s="1145"/>
      <c r="AR131" s="1145"/>
      <c r="AS131" s="1145"/>
      <c r="AT131" s="1146"/>
      <c r="AU131" s="224"/>
      <c r="AV131" s="224"/>
      <c r="AW131" s="224"/>
      <c r="AX131" s="1117" t="s">
        <v>489</v>
      </c>
      <c r="AY131" s="760"/>
      <c r="AZ131" s="760"/>
      <c r="BA131" s="760"/>
      <c r="BB131" s="760"/>
      <c r="BC131" s="760"/>
      <c r="BD131" s="760"/>
      <c r="BE131" s="1070"/>
      <c r="BF131" s="1118" t="s">
        <v>432</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4" t="s">
        <v>490</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491</v>
      </c>
      <c r="W132" s="1128"/>
      <c r="X132" s="1128"/>
      <c r="Y132" s="1128"/>
      <c r="Z132" s="1129"/>
      <c r="AA132" s="1130">
        <v>8.8379759270000005</v>
      </c>
      <c r="AB132" s="1131"/>
      <c r="AC132" s="1131"/>
      <c r="AD132" s="1131"/>
      <c r="AE132" s="1132"/>
      <c r="AF132" s="1133">
        <v>6.6955242930000001</v>
      </c>
      <c r="AG132" s="1131"/>
      <c r="AH132" s="1131"/>
      <c r="AI132" s="1131"/>
      <c r="AJ132" s="1132"/>
      <c r="AK132" s="1133">
        <v>6.0762196509999997</v>
      </c>
      <c r="AL132" s="1131"/>
      <c r="AM132" s="1131"/>
      <c r="AN132" s="1131"/>
      <c r="AO132" s="1132"/>
      <c r="AP132" s="1035"/>
      <c r="AQ132" s="1036"/>
      <c r="AR132" s="1036"/>
      <c r="AS132" s="1036"/>
      <c r="AT132" s="113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492</v>
      </c>
      <c r="W133" s="1111"/>
      <c r="X133" s="1111"/>
      <c r="Y133" s="1111"/>
      <c r="Z133" s="1112"/>
      <c r="AA133" s="1113">
        <v>9.1</v>
      </c>
      <c r="AB133" s="1114"/>
      <c r="AC133" s="1114"/>
      <c r="AD133" s="1114"/>
      <c r="AE133" s="1115"/>
      <c r="AF133" s="1113">
        <v>8.4</v>
      </c>
      <c r="AG133" s="1114"/>
      <c r="AH133" s="1114"/>
      <c r="AI133" s="1114"/>
      <c r="AJ133" s="1115"/>
      <c r="AK133" s="1113">
        <v>7.2</v>
      </c>
      <c r="AL133" s="1114"/>
      <c r="AM133" s="1114"/>
      <c r="AN133" s="1114"/>
      <c r="AO133" s="1115"/>
      <c r="AP133" s="1062"/>
      <c r="AQ133" s="1063"/>
      <c r="AR133" s="1063"/>
      <c r="AS133" s="1063"/>
      <c r="AT133" s="111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7xo4aIm0MTeE/x4MzEVc9XLNKOOR1kylBQLIUIx1Udl7WBI9jQtH83U8PucEWNvJrA2p1B26TKGIC1L7+o0Jg==" saltValue="AOqxBjINK3/K1w6437/u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c r="DO27" s="250"/>
      <c r="DP27" s="250"/>
    </row>
    <row r="28" spans="119:120" x14ac:dyDescent="0.15">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ysqTcaqfjct2NOOGTnG32LQSUDhKlB6TbEkQF5bXwI3525XKOHbChRzShKmlPf4gfGO6d/3qAbwLDFtq1xWG/g==" saltValue="4sTBCCA0J1XEhUcwJuNV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I47"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rmMatdeB2W8pEFK8qRF72xVh0H8IptgZavvAxetVD/o87bkCqcrJML68csceQaQWx1TlZrVs4U8iIgCTxx3gg==" saltValue="8xCpJsvxGrTcA/tPG/A+u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8" t="s">
        <v>496</v>
      </c>
      <c r="AP7" s="263"/>
      <c r="AQ7" s="264" t="s">
        <v>497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9"/>
      <c r="AP8" s="269" t="s">
        <v>498</v>
      </c>
      <c r="AQ8" s="270" t="s">
        <v>499</v>
      </c>
      <c r="AR8" s="271" t="s">
        <v>500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0" t="s">
        <v>501</v>
      </c>
      <c r="AL9" s="1151"/>
      <c r="AM9" s="1151"/>
      <c r="AN9" s="1152"/>
      <c r="AO9" s="272">
        <v>539010</v>
      </c>
      <c r="AP9" s="272">
        <v>243455</v>
      </c>
      <c r="AQ9" s="273">
        <v>231388</v>
      </c>
      <c r="AR9" s="274">
        <v>5.2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0" t="s">
        <v>502</v>
      </c>
      <c r="AL10" s="1151"/>
      <c r="AM10" s="1151"/>
      <c r="AN10" s="1152"/>
      <c r="AO10" s="275">
        <v>92318</v>
      </c>
      <c r="AP10" s="275">
        <v>41697</v>
      </c>
      <c r="AQ10" s="276">
        <v>33497</v>
      </c>
      <c r="AR10" s="277">
        <v>24.5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0" t="s">
        <v>503</v>
      </c>
      <c r="AL11" s="1151"/>
      <c r="AM11" s="1151"/>
      <c r="AN11" s="1152"/>
      <c r="AO11" s="275" t="s">
        <v>504</v>
      </c>
      <c r="AP11" s="275" t="s">
        <v>504</v>
      </c>
      <c r="AQ11" s="276">
        <v>3588</v>
      </c>
      <c r="AR11" s="277" t="s">
        <v>504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0" t="s">
        <v>505</v>
      </c>
      <c r="AL12" s="1151"/>
      <c r="AM12" s="1151"/>
      <c r="AN12" s="1152"/>
      <c r="AO12" s="275" t="s">
        <v>504</v>
      </c>
      <c r="AP12" s="275" t="s">
        <v>504</v>
      </c>
      <c r="AQ12" s="276" t="s">
        <v>504</v>
      </c>
      <c r="AR12" s="277" t="s">
        <v>504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0" t="s">
        <v>506</v>
      </c>
      <c r="AL13" s="1151"/>
      <c r="AM13" s="1151"/>
      <c r="AN13" s="1152"/>
      <c r="AO13" s="275">
        <v>34388</v>
      </c>
      <c r="AP13" s="275">
        <v>15532</v>
      </c>
      <c r="AQ13" s="276">
        <v>10932</v>
      </c>
      <c r="AR13" s="277">
        <v>42.1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0" t="s">
        <v>507</v>
      </c>
      <c r="AL14" s="1151"/>
      <c r="AM14" s="1151"/>
      <c r="AN14" s="1152"/>
      <c r="AO14" s="275">
        <v>18000</v>
      </c>
      <c r="AP14" s="275">
        <v>8130</v>
      </c>
      <c r="AQ14" s="276">
        <v>4261</v>
      </c>
      <c r="AR14" s="277">
        <v>90.8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3" t="s">
        <v>508</v>
      </c>
      <c r="AL15" s="1154"/>
      <c r="AM15" s="1154"/>
      <c r="AN15" s="1155"/>
      <c r="AO15" s="275">
        <v>-39605</v>
      </c>
      <c r="AP15" s="275">
        <v>-17888</v>
      </c>
      <c r="AQ15" s="276">
        <v>-17972</v>
      </c>
      <c r="AR15" s="277">
        <v>-0.5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3" t="s">
        <v>187</v>
      </c>
      <c r="AL16" s="1154"/>
      <c r="AM16" s="1154"/>
      <c r="AN16" s="1155"/>
      <c r="AO16" s="275">
        <v>644111</v>
      </c>
      <c r="AP16" s="275">
        <v>290926</v>
      </c>
      <c r="AQ16" s="276">
        <v>265695</v>
      </c>
      <c r="AR16" s="277">
        <v>9.5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510</v>
      </c>
      <c r="AP20" s="284" t="s">
        <v>511</v>
      </c>
      <c r="AQ20" s="285" t="s">
        <v>512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6" t="s">
        <v>513</v>
      </c>
      <c r="AL21" s="1157"/>
      <c r="AM21" s="1157"/>
      <c r="AN21" s="1158"/>
      <c r="AO21" s="288">
        <v>26.2</v>
      </c>
      <c r="AP21" s="289">
        <v>23.14</v>
      </c>
      <c r="AQ21" s="290">
        <v>3.06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6" t="s">
        <v>514</v>
      </c>
      <c r="AL22" s="1157"/>
      <c r="AM22" s="1157"/>
      <c r="AN22" s="1158"/>
      <c r="AO22" s="293">
        <v>97.9</v>
      </c>
      <c r="AP22" s="294">
        <v>95.7</v>
      </c>
      <c r="AQ22" s="295">
        <v>2.2000000000000002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7" t="s">
        <v>515</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c r="AT26" s="258"/>
    </row>
    <row r="27" spans="1:46" x14ac:dyDescent="0.15">
      <c r="A27" s="300"/>
      <c r="AO27" s="253"/>
      <c r="AP27" s="253"/>
      <c r="AQ27" s="253"/>
      <c r="AR27" s="253"/>
      <c r="AS27" s="253"/>
      <c r="AT27" s="253"/>
    </row>
    <row r="28" spans="1:46" ht="17.25" x14ac:dyDescent="0.15">
      <c r="A28" s="254" t="s">
        <v>516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8" t="s">
        <v>496</v>
      </c>
      <c r="AP30" s="263"/>
      <c r="AQ30" s="264" t="s">
        <v>497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9"/>
      <c r="AP31" s="269" t="s">
        <v>498</v>
      </c>
      <c r="AQ31" s="270" t="s">
        <v>499</v>
      </c>
      <c r="AR31" s="271" t="s">
        <v>500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4" t="s">
        <v>518</v>
      </c>
      <c r="AL32" s="1165"/>
      <c r="AM32" s="1165"/>
      <c r="AN32" s="1166"/>
      <c r="AO32" s="303">
        <v>535328</v>
      </c>
      <c r="AP32" s="303">
        <v>241792</v>
      </c>
      <c r="AQ32" s="304">
        <v>153945</v>
      </c>
      <c r="AR32" s="305">
        <v>57.1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4" t="s">
        <v>519</v>
      </c>
      <c r="AL33" s="1165"/>
      <c r="AM33" s="1165"/>
      <c r="AN33" s="1166"/>
      <c r="AO33" s="303" t="s">
        <v>504</v>
      </c>
      <c r="AP33" s="303" t="s">
        <v>504</v>
      </c>
      <c r="AQ33" s="304" t="s">
        <v>504</v>
      </c>
      <c r="AR33" s="305" t="s">
        <v>504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4" t="s">
        <v>520</v>
      </c>
      <c r="AL34" s="1165"/>
      <c r="AM34" s="1165"/>
      <c r="AN34" s="1166"/>
      <c r="AO34" s="303" t="s">
        <v>504</v>
      </c>
      <c r="AP34" s="303" t="s">
        <v>504</v>
      </c>
      <c r="AQ34" s="304">
        <v>4</v>
      </c>
      <c r="AR34" s="305" t="s">
        <v>504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4" t="s">
        <v>521</v>
      </c>
      <c r="AL35" s="1165"/>
      <c r="AM35" s="1165"/>
      <c r="AN35" s="1166"/>
      <c r="AO35" s="303">
        <v>4280</v>
      </c>
      <c r="AP35" s="303">
        <v>1933</v>
      </c>
      <c r="AQ35" s="304">
        <v>31105</v>
      </c>
      <c r="AR35" s="305">
        <v>-93.8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4" t="s">
        <v>522</v>
      </c>
      <c r="AL36" s="1165"/>
      <c r="AM36" s="1165"/>
      <c r="AN36" s="1166"/>
      <c r="AO36" s="303">
        <v>17487</v>
      </c>
      <c r="AP36" s="303">
        <v>7898</v>
      </c>
      <c r="AQ36" s="304">
        <v>3257</v>
      </c>
      <c r="AR36" s="305">
        <v>142.5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4" t="s">
        <v>523</v>
      </c>
      <c r="AL37" s="1165"/>
      <c r="AM37" s="1165"/>
      <c r="AN37" s="1166"/>
      <c r="AO37" s="303">
        <v>1450</v>
      </c>
      <c r="AP37" s="303">
        <v>655</v>
      </c>
      <c r="AQ37" s="304">
        <v>1590</v>
      </c>
      <c r="AR37" s="305">
        <v>-58.8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7" t="s">
        <v>524</v>
      </c>
      <c r="AL38" s="1168"/>
      <c r="AM38" s="1168"/>
      <c r="AN38" s="1169"/>
      <c r="AO38" s="306" t="s">
        <v>504</v>
      </c>
      <c r="AP38" s="306" t="s">
        <v>504</v>
      </c>
      <c r="AQ38" s="307">
        <v>20</v>
      </c>
      <c r="AR38" s="295" t="s">
        <v>504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7" t="s">
        <v>525</v>
      </c>
      <c r="AL39" s="1168"/>
      <c r="AM39" s="1168"/>
      <c r="AN39" s="1169"/>
      <c r="AO39" s="303">
        <v>-57572</v>
      </c>
      <c r="AP39" s="303">
        <v>-26004</v>
      </c>
      <c r="AQ39" s="304">
        <v>-7358</v>
      </c>
      <c r="AR39" s="305">
        <v>253.4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4" t="s">
        <v>526</v>
      </c>
      <c r="AL40" s="1165"/>
      <c r="AM40" s="1165"/>
      <c r="AN40" s="1166"/>
      <c r="AO40" s="303">
        <v>-391642</v>
      </c>
      <c r="AP40" s="303">
        <v>-176893</v>
      </c>
      <c r="AQ40" s="304">
        <v>-130450</v>
      </c>
      <c r="AR40" s="305">
        <v>35.6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0" t="s">
        <v>298</v>
      </c>
      <c r="AL41" s="1171"/>
      <c r="AM41" s="1171"/>
      <c r="AN41" s="1172"/>
      <c r="AO41" s="303">
        <v>109331</v>
      </c>
      <c r="AP41" s="303">
        <v>49382</v>
      </c>
      <c r="AQ41" s="304">
        <v>52112</v>
      </c>
      <c r="AR41" s="305">
        <v>-5.2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9" t="s">
        <v>496</v>
      </c>
      <c r="AN49" s="1161" t="s">
        <v>530</v>
      </c>
      <c r="AO49" s="1162"/>
      <c r="AP49" s="1162"/>
      <c r="AQ49" s="1162"/>
      <c r="AR49" s="116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0"/>
      <c r="AN50" s="319" t="s">
        <v>531</v>
      </c>
      <c r="AO50" s="320" t="s">
        <v>532</v>
      </c>
      <c r="AP50" s="321" t="s">
        <v>533</v>
      </c>
      <c r="AQ50" s="322" t="s">
        <v>534</v>
      </c>
      <c r="AR50" s="323" t="s">
        <v>535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536</v>
      </c>
      <c r="AL51" s="316"/>
      <c r="AM51" s="324">
        <v>1217286</v>
      </c>
      <c r="AN51" s="325">
        <v>486331</v>
      </c>
      <c r="AO51" s="326">
        <v>52.3</v>
      </c>
      <c r="AP51" s="327">
        <v>291173</v>
      </c>
      <c r="AQ51" s="328">
        <v>-0.3</v>
      </c>
      <c r="AR51" s="329">
        <v>52.6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537</v>
      </c>
      <c r="AM52" s="332">
        <v>1176846</v>
      </c>
      <c r="AN52" s="333">
        <v>470174</v>
      </c>
      <c r="AO52" s="334">
        <v>61.5</v>
      </c>
      <c r="AP52" s="335">
        <v>119071</v>
      </c>
      <c r="AQ52" s="336">
        <v>-6.7</v>
      </c>
      <c r="AR52" s="337">
        <v>68.2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538</v>
      </c>
      <c r="AL53" s="316"/>
      <c r="AM53" s="324">
        <v>674304</v>
      </c>
      <c r="AN53" s="325">
        <v>280493</v>
      </c>
      <c r="AO53" s="326">
        <v>-42.3</v>
      </c>
      <c r="AP53" s="327">
        <v>271581</v>
      </c>
      <c r="AQ53" s="328">
        <v>-6.7</v>
      </c>
      <c r="AR53" s="329">
        <v>-35.6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537</v>
      </c>
      <c r="AM54" s="332">
        <v>508627</v>
      </c>
      <c r="AN54" s="333">
        <v>211575</v>
      </c>
      <c r="AO54" s="334">
        <v>-55</v>
      </c>
      <c r="AP54" s="335">
        <v>117844</v>
      </c>
      <c r="AQ54" s="336">
        <v>-1</v>
      </c>
      <c r="AR54" s="337">
        <v>-54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539</v>
      </c>
      <c r="AL55" s="316"/>
      <c r="AM55" s="324">
        <v>487202</v>
      </c>
      <c r="AN55" s="325">
        <v>209730</v>
      </c>
      <c r="AO55" s="326">
        <v>-25.2</v>
      </c>
      <c r="AP55" s="327">
        <v>268375</v>
      </c>
      <c r="AQ55" s="328">
        <v>-1.2</v>
      </c>
      <c r="AR55" s="329">
        <v>-24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537</v>
      </c>
      <c r="AM56" s="332">
        <v>244783</v>
      </c>
      <c r="AN56" s="333">
        <v>105374</v>
      </c>
      <c r="AO56" s="334">
        <v>-50.2</v>
      </c>
      <c r="AP56" s="335">
        <v>119602</v>
      </c>
      <c r="AQ56" s="336">
        <v>1.5</v>
      </c>
      <c r="AR56" s="337">
        <v>-51.7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540</v>
      </c>
      <c r="AL57" s="316"/>
      <c r="AM57" s="324">
        <v>435710</v>
      </c>
      <c r="AN57" s="325">
        <v>192963</v>
      </c>
      <c r="AO57" s="326">
        <v>-8</v>
      </c>
      <c r="AP57" s="327">
        <v>301035</v>
      </c>
      <c r="AQ57" s="328">
        <v>12.2</v>
      </c>
      <c r="AR57" s="329">
        <v>-20.2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537</v>
      </c>
      <c r="AM58" s="332">
        <v>167822</v>
      </c>
      <c r="AN58" s="333">
        <v>74323</v>
      </c>
      <c r="AO58" s="334">
        <v>-29.5</v>
      </c>
      <c r="AP58" s="335">
        <v>154376</v>
      </c>
      <c r="AQ58" s="336">
        <v>29.1</v>
      </c>
      <c r="AR58" s="337">
        <v>-58.6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541</v>
      </c>
      <c r="AL59" s="316"/>
      <c r="AM59" s="324">
        <v>849130</v>
      </c>
      <c r="AN59" s="325">
        <v>383528</v>
      </c>
      <c r="AO59" s="326">
        <v>98.8</v>
      </c>
      <c r="AP59" s="327">
        <v>277467</v>
      </c>
      <c r="AQ59" s="328">
        <v>-7.8</v>
      </c>
      <c r="AR59" s="329">
        <v>106.6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537</v>
      </c>
      <c r="AM60" s="332">
        <v>487885</v>
      </c>
      <c r="AN60" s="333">
        <v>220364</v>
      </c>
      <c r="AO60" s="334">
        <v>196.5</v>
      </c>
      <c r="AP60" s="335">
        <v>128378</v>
      </c>
      <c r="AQ60" s="336">
        <v>-16.8</v>
      </c>
      <c r="AR60" s="337">
        <v>213.3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542</v>
      </c>
      <c r="AL61" s="338"/>
      <c r="AM61" s="339">
        <v>732726</v>
      </c>
      <c r="AN61" s="340">
        <v>310609</v>
      </c>
      <c r="AO61" s="341">
        <v>15.1</v>
      </c>
      <c r="AP61" s="342">
        <v>281926</v>
      </c>
      <c r="AQ61" s="343">
        <v>-0.8</v>
      </c>
      <c r="AR61" s="329">
        <v>15.9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537</v>
      </c>
      <c r="AM62" s="332">
        <v>517193</v>
      </c>
      <c r="AN62" s="333">
        <v>216362</v>
      </c>
      <c r="AO62" s="334">
        <v>24.7</v>
      </c>
      <c r="AP62" s="335">
        <v>127854</v>
      </c>
      <c r="AQ62" s="336">
        <v>1.2</v>
      </c>
      <c r="AR62" s="337">
        <v>23.5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Uv4q2GNIzTWlfshPUma5mFXP+Q7uOsd7WUgYVO3C6GOjD5fxDJ/MhQsxaRjkgQ3tMTDsVZc61XWlH9wmRKR4wg==" saltValue="G3uKNWEwFCQW00j4fbfl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544</v>
      </c>
    </row>
    <row r="120" spans="125:125" ht="13.5" hidden="1" customHeight="1" x14ac:dyDescent="0.15"/>
    <row r="121" spans="125:125" ht="13.5" hidden="1" customHeight="1" x14ac:dyDescent="0.15">
      <c r="DU121" s="250"/>
    </row>
  </sheetData>
  <sheetProtection algorithmName="SHA-512" hashValue="hUlU+ISFtGjbVsqsQlEJG9TCFqojr0iv0J5RJf54xpOhJ3StZOzQo7dXiLnfTg0qTPDzVdFik8dkX4ZpxBLpZg==" saltValue="YZSch2ru0a0yr5kY60Q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545</v>
      </c>
    </row>
  </sheetData>
  <sheetProtection algorithmName="SHA-512" hashValue="9d1pGxECq573Av1x09He+y8MLL0miWurpIyV8cHnQwTjd1SYczfwz18ML7Xzp+xYXeKTS6KGvmMNSt4HmISCkQ==" saltValue="cG0rQE8jO8X2mKdNQmY/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3" t="s">
        <v>3</v>
      </c>
      <c r="D47" s="1173"/>
      <c r="E47" s="1174"/>
      <c r="F47" s="11">
        <v>48.48</v>
      </c>
      <c r="G47" s="12">
        <v>42.86</v>
      </c>
      <c r="H47" s="12">
        <v>39.46</v>
      </c>
      <c r="I47" s="12">
        <v>38.270000000000003</v>
      </c>
      <c r="J47" s="13">
        <v>44.32</v>
      </c>
    </row>
    <row r="48" spans="2:10" ht="57.75" customHeight="1" x14ac:dyDescent="0.15">
      <c r="B48" s="14"/>
      <c r="C48" s="1175" t="s">
        <v>4</v>
      </c>
      <c r="D48" s="1175"/>
      <c r="E48" s="1176"/>
      <c r="F48" s="15">
        <v>6.85</v>
      </c>
      <c r="G48" s="16">
        <v>5.95</v>
      </c>
      <c r="H48" s="16">
        <v>6.11</v>
      </c>
      <c r="I48" s="16">
        <v>6.2</v>
      </c>
      <c r="J48" s="17">
        <v>3.04</v>
      </c>
    </row>
    <row r="49" spans="2:10" ht="57.75" customHeight="1" thickBot="1" x14ac:dyDescent="0.2">
      <c r="B49" s="18"/>
      <c r="C49" s="1177" t="s">
        <v>5</v>
      </c>
      <c r="D49" s="1177"/>
      <c r="E49" s="1178"/>
      <c r="F49" s="19" t="s">
        <v>551</v>
      </c>
      <c r="G49" s="20" t="s">
        <v>552</v>
      </c>
      <c r="H49" s="20" t="s">
        <v>553</v>
      </c>
      <c r="I49" s="20" t="s">
        <v>554</v>
      </c>
      <c r="J49" s="21">
        <v>6.1</v>
      </c>
    </row>
    <row r="50" spans="2:10" x14ac:dyDescent="0.15"/>
  </sheetData>
  <sheetProtection algorithmName="SHA-512" hashValue="bwua/c6GoYhnqBAQdbbDqY68ifuS7g91sR5NVZkQ5ZzM2DbismA8cZciD5FUG4OZQqGPnqahpddWDeGDp4njvw==" saltValue="bX+2Ub2ujKO9bOPPdWX9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隆博</cp:lastModifiedBy>
  <cp:lastPrinted>2023-10-11T07:18:11Z</cp:lastPrinted>
  <dcterms:created xsi:type="dcterms:W3CDTF">2023-02-20T03:27:39Z</dcterms:created>
  <dcterms:modified xsi:type="dcterms:W3CDTF">2023-10-12T08:56:04Z</dcterms:modified>
  <cp:category/>
</cp:coreProperties>
</file>