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0.1.10.231\soumu\21財政\08財政状況調査\01財政状況調査\令和1年度(2019)\令和元年度財政状況資料集\【財政状況資料集】_014362_雨竜町_2019\"/>
    </mc:Choice>
  </mc:AlternateContent>
  <xr:revisionPtr revIDLastSave="0" documentId="8_{A30A6121-C735-4F01-810C-5CAEB22E0BBE}" xr6:coauthVersionLast="45" xr6:coauthVersionMax="45" xr10:uidLastSave="{00000000-0000-0000-0000-000000000000}"/>
  <bookViews>
    <workbookView xWindow="1500" yWindow="1755" windowWidth="14010" windowHeight="1386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CO34" i="10" s="1"/>
  <c r="CO35" i="10" s="1"/>
  <c r="BE36" i="10"/>
  <c r="AM36" i="10"/>
  <c r="U36" i="10"/>
  <c r="C36" i="10"/>
  <c r="BW35" i="10"/>
  <c r="BE35" i="10"/>
  <c r="AM35" i="10"/>
  <c r="C35" i="10"/>
  <c r="BW34" i="10"/>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<sst xmlns="http://schemas.openxmlformats.org/spreadsheetml/2006/main" count="1130" uniqueCount="599">
  <si>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</si>
  <si>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</si>
  <si>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</si>
  <si>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</si>
  <si>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</si>
  <si>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</si>
  <si>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</si>
  <si>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</si>
  <si>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</si>
  <si>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</si>
  <si>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</si>
  <si>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</si>
  <si>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</si>
  <si>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</si>
  <si>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</si>
  <si>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</si>
  <si>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</si>
  <si>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</si>
  <si>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</si>
  <si>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</si>
  <si>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</si>
  <si>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</si>
  <si>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</si>
  <si>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</si>
  <si>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</si>
  <si>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</si>
  <si>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</si>
  <si>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</si>
  <si>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</si>
  <si>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</si>
  <si>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</si>
  <si>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</si>
  <si>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</si>
  <si>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</si>
  <si>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</si>
  <si>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</si>
  <si>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</si>
  <si>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</si>
  <si>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</si>
  <si>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</si>
  <si>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</si>
  <si>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</si>
  <si>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</si>
  <si>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</si>
  <si>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</si>
  <si>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</si>
  <si>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</si>
  <si>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</si>
  <si>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</si>
  <si>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</si>
  <si>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</si>
  <si>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</si>
  <si>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</si>
  <si>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</si>
  <si>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</si>
  <si>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</si>
  <si>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</si>
  <si>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</si>
  <si>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</si>
  <si>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</si>
  <si>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</si>
  <si>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</si>
  <si>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</si>
  <si>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</si>
  <si>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</si>
  <si>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</si>
  <si>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</si>
  <si>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</si>
  <si>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</si>
  <si>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</si>
  <si>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</si>
  <si>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</si>
  <si>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</si>
  <si>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</si>
  <si>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</si>
  <si>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</si>
  <si>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</si>
  <si>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</si>
  <si>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</si>
  <si>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</si>
  <si>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</si>
  <si>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</si>
  <si>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</si>
  <si>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</si>
  <si>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</si>
  <si>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</si>
  <si>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</si>
  <si>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</si>
  <si>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</si>
  <si>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</si>
  <si>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</si>
  <si>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</si>
  <si>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</si>
  <si>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</si>
  <si>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</si>
  <si>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</si>
  <si>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</si>
  <si>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雨竜町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</si>
  <si>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</si>
  <si>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</si>
  <si>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</si>
  <si>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</si>
  <si>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</si>
  <si>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</si>
  <si>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</si>
  <si>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</si>
  <si>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</si>
  <si>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</si>
  <si>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</si>
  <si>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</si>
  <si>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</si>
  <si>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</si>
  <si>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</si>
  <si>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</si>
  <si>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</si>
  <si>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</si>
  <si>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</si>
  <si>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</si>
  <si>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</si>
  <si>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</si>
  <si>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</si>
  <si>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</si>
  <si>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</si>
  <si>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</si>
  <si>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</si>
  <si>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</si>
  <si>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</si>
  <si>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</si>
  <si>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</si>
  <si>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</si>
  <si>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</si>
  <si>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</si>
  <si>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</si>
  <si>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</si>
  <si>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</si>
  <si>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</si>
  <si>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</si>
  <si>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</si>
  <si>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</si>
  <si>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</si>
  <si>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</si>
  <si>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</si>
  <si>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</si>
  <si>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</si>
  <si>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</si>
  <si>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</si>
  <si>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</si>
  <si>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</si>
  <si>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</si>
  <si>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</si>
  <si>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</si>
  <si>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</si>
  <si>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</si>
  <si>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</si>
  <si>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</si>
  <si>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</si>
  <si>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</si>
  <si>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</si>
  <si>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</si>
  <si>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</si>
  <si>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</si>
  <si>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</si>
  <si>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</si>
  <si>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</si>
  <si>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</si>
  <si>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</si>
  <si>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</si>
  <si>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</si>
  <si>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</si>
  <si>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</si>
  <si>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</si>
  <si>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</si>
  <si>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</si>
  <si>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</si>
  <si>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</si>
  <si>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</si>
  <si>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</si>
  <si>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</si>
  <si>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</si>
  <si>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</si>
  <si>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</si>
  <si>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</si>
  <si>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</si>
  <si>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</si>
  <si>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</si>
  <si>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</si>
  <si>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</si>
  <si>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</si>
  <si>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</si>
  <si>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</si>
  <si>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</si>
  <si>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</si>
  <si>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</si>
  <si>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</si>
  <si>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</si>
  <si>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</si>
  <si>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</si>
  <si>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</si>
  <si>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</si>
  <si>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</si>
  <si>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</si>
  <si>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</si>
  <si>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</si>
  <si>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</si>
  <si>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</si>
  <si>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</si>
  <si>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</si>
  <si>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</si>
  <si>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</si>
  <si>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</si>
  <si>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</si>
  <si>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北海道雨竜町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</si>
  <si>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</si>
  <si>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</si>
  <si>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</si>
  <si>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</si>
  <si>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</si>
  <si>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</si>
  <si>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</si>
  <si>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</si>
  <si>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</si>
  <si>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</si>
  <si>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</si>
  <si>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</si>
  <si>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</si>
  <si>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</si>
  <si>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</si>
  <si>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</si>
  <si>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</si>
  <si>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</si>
  <si>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</si>
  <si>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</si>
  <si>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</si>
  <si>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</si>
  <si>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</si>
  <si>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</si>
  <si>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</si>
  <si>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</si>
  <si>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</si>
  <si>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</si>
  <si>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</si>
  <si>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</si>
  <si>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</si>
  <si>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</si>
  <si>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</si>
  <si>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</si>
  <si>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</si>
  <si>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</si>
  <si>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</si>
  <si>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</si>
  <si>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</si>
  <si>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</si>
  <si>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</si>
  <si>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</si>
  <si>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</si>
  <si>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</si>
  <si>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</si>
  <si>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</si>
  <si>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</si>
  <si>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</si>
  <si>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</si>
  <si>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</si>
  <si>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</si>
  <si>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</si>
  <si>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</si>
  <si>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</si>
  <si>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</si>
  <si>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</si>
  <si>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</si>
  <si>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</si>
  <si>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</si>
  <si>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</si>
  <si>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</si>
  <si>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</si>
  <si>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</si>
  <si>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</si>
  <si>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</si>
  <si>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</si>
  <si>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</si>
  <si>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</si>
  <si>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</si>
  <si>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</si>
  <si>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</si>
  <si>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</si>
  <si>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</si>
  <si>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</si>
  <si>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</si>
  <si>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</si>
  <si>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</si>
  <si>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</si>
  <si>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</si>
  <si>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</si>
  <si>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</si>
  <si>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</si>
  <si>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</si>
  <si>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</si>
  <si>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</si>
  <si>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</si>
  <si>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</si>
  <si>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</si>
  <si>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</si>
  <si>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</si>
  <si>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</si>
  <si>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</si>
  <si>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</si>
  <si>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</si>
  <si>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</si>
  <si>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</si>
  <si>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</si>
  <si>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</si>
  <si>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</si>
  <si>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</si>
  <si>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</si>
  <si>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</si>
  <si>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</si>
  <si>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</si>
  <si>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</si>
  <si>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</si>
  <si>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</si>
  <si>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</si>
  <si>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</si>
  <si>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</si>
  <si>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</si>
  <si>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</si>
  <si>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</si>
  <si>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</si>
  <si>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</si>
  <si>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</si>
  <si>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</si>
  <si>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</si>
  <si>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</si>
  <si>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</si>
  <si>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</si>
  <si>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</si>
  <si>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</si>
  <si>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</si>
  <si>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</si>
  <si>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</si>
  <si>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</si>
  <si>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</si>
  <si>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</si>
  <si>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</si>
  <si>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</si>
  <si>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</si>
  <si>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</si>
  <si>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</si>
  <si>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</si>
  <si>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</si>
  <si>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</si>
  <si>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</si>
  <si>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</si>
  <si>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</si>
  <si>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</si>
  <si>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</si>
  <si>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</si>
  <si>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</si>
  <si>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</si>
  <si>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</si>
  <si>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</si>
  <si>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</si>
  <si>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</si>
  <si>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</si>
  <si>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</si>
  <si>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</si>
  <si>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</si>
  <si>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北海道雨竜町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</si>
  <si>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</si>
  <si>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</si>
  <si>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</si>
  <si>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</si>
  <si>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</si>
  <si>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</si>
  <si>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</si>
  <si>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</si>
  <si>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</si>
  <si>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</si>
  <si>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</si>
  <si>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</si>
  <si>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</si>
  <si>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</si>
  <si>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</si>
  <si>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</si>
  <si>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</si>
  <si>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</si>
  <si>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</si>
  <si>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</si>
  <si>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</si>
  <si>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</si>
  <si>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</si>
  <si>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</si>
  <si>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</si>
  <si>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</si>
  <si>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</si>
  <si>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</si>
  <si>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</si>
  <si>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</si>
  <si>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</si>
  <si>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</si>
  <si>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</si>
  <si>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</si>
  <si>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</si>
  <si>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</si>
  <si>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</si>
  <si>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</si>
  <si>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</si>
  <si>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</si>
  <si>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</si>
  <si>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</si>
  <si>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</si>
  <si>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</si>
  <si>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</si>
  <si>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</si>
  <si>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</si>
  <si>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</si>
  <si>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</si>
  <si>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</si>
  <si>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</si>
  <si>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</si>
  <si>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</si>
  <si>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</si>
  <si>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</si>
  <si>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</si>
  <si>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</si>
  <si>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</si>
  <si>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</si>
  <si>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</si>
  <si>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</si>
  <si>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</si>
  <si>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</si>
  <si>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</si>
  <si>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</si>
  <si>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</si>
  <si>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</si>
  <si>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</si>
  <si>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</si>
  <si>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</si>
  <si>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</si>
  <si>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</si>
  <si>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</si>
  <si>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</si>
  <si>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</si>
  <si>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</si>
  <si>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</si>
  <si>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</si>
  <si>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</si>
  <si>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</si>
  <si>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</si>
  <si>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</si>
  <si>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</si>
  <si>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</si>
  <si>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</si>
  <si>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</si>
  <si>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</si>
  <si>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</si>
  <si>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</si>
  <si>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</si>
  <si>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</si>
  <si>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</si>
  <si>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</si>
  <si>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</si>
  <si>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</si>
  <si>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</si>
  <si>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</si>
  <si>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</si>
  <si>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</si>
  <si>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</si>
  <si>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</si>
  <si>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</si>
  <si>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</si>
  <si>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</si>
  <si>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</si>
  <si>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</si>
  <si>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</si>
  <si>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</si>
  <si>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</si>
  <si>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</si>
  <si>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</si>
  <si>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</si>
  <si>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</si>
  <si>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</si>
  <si>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</si>
  <si>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</si>
  <si>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</si>
  <si>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</si>
  <si>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</si>
  <si>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</si>
  <si>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</si>
  <si>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</si>
  <si>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</si>
  <si>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</si>
  <si>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</si>
  <si>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</si>
  <si>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</si>
  <si>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</si>
  <si>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</si>
  <si>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</si>
  <si>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</si>
  <si>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</si>
  <si>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</si>
  <si>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</si>
  <si>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</si>
  <si>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</si>
  <si>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</si>
  <si>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</si>
  <si>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</si>
  <si>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</si>
  <si>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</si>
  <si>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</si>
  <si>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</si>
  <si>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</si>
  <si>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</si>
  <si>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</si>
  <si>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</si>
  <si>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</si>
  <si>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</si>
  <si>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</si>
  <si>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</si>
  <si>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</si>
  <si>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</si>
  <si>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</si>
  <si>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</si>
  <si>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</si>
  <si>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</si>
  <si>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</si>
  <si>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</si>
  <si>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</si>
  <si>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</si>
  <si>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</si>
  <si>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</si>
  <si>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</si>
  <si>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</si>
  <si>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</si>
  <si>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</si>
  <si>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</si>
  <si>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</si>
  <si>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</si>
  <si>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</si>
  <si>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</si>
  <si>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</si>
  <si>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</si>
  <si>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</si>
  <si>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</si>
  <si>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</si>
  <si>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</si>
  <si>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</si>
  <si>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</si>
  <si>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</si>
  <si>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</si>
  <si>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</si>
  <si>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</si>
  <si>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</si>
  <si>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</si>
  <si>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</si>
  <si>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</si>
  <si>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</si>
  <si>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</si>
  <si>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</si>
  <si>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5.85</t>
  </si>
  <si>
    <t>▲ 7.53</t>
  </si>
  <si>
    <t>▲ 4.75</t>
  </si>
  <si>
    <t>一般会計</t>
  </si>
  <si>
    <t>農業集落排水事業特別会計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</si>
  <si>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</si>
  <si>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</si>
  <si>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</si>
  <si>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</si>
  <si>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</si>
  <si>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</si>
  <si>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</si>
  <si>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</si>
  <si>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</si>
  <si>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</si>
  <si>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雨竜町振興公社</t>
    <rPh sb="0" eb="2">
      <t>ウリュウ</t>
    </rPh>
    <rPh sb="2" eb="3">
      <t>チョウ</t>
    </rPh>
    <rPh sb="3" eb="5">
      <t>シンコウ</t>
    </rPh>
    <rPh sb="5" eb="7">
      <t>コウシャ</t>
    </rPh>
    <phoneticPr fontId="2"/>
  </si>
  <si>
    <t>雨竜町土地開発公社</t>
    <rPh sb="0" eb="2">
      <t>ウリュウ</t>
    </rPh>
    <rPh sb="2" eb="3">
      <t>チョウ</t>
    </rPh>
    <rPh sb="3" eb="5">
      <t>トチ</t>
    </rPh>
    <rPh sb="5" eb="7">
      <t>カイハツ</t>
    </rPh>
    <rPh sb="7" eb="9">
      <t>コウシャ</t>
    </rPh>
    <phoneticPr fontId="2"/>
  </si>
  <si>
    <t>空知中部広域連合</t>
    <rPh sb="0" eb="2">
      <t>ソラチ</t>
    </rPh>
    <rPh sb="2" eb="4">
      <t>チュウブ</t>
    </rPh>
    <rPh sb="4" eb="6">
      <t>コウイキ</t>
    </rPh>
    <rPh sb="6" eb="8">
      <t>レンゴウ</t>
    </rPh>
    <phoneticPr fontId="2"/>
  </si>
  <si>
    <t>空知教育センター組合</t>
    <rPh sb="0" eb="2">
      <t>ソラチ</t>
    </rPh>
    <rPh sb="2" eb="4">
      <t>キョウイク</t>
    </rPh>
    <rPh sb="8" eb="10">
      <t>クミアイ</t>
    </rPh>
    <phoneticPr fontId="2"/>
  </si>
  <si>
    <t>中空知衛生施設組合</t>
    <rPh sb="0" eb="1">
      <t>ナカ</t>
    </rPh>
    <rPh sb="1" eb="3">
      <t>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</si>
  <si>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</si>
  <si>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</si>
  <si>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滝川地区広域消防事務組合</t>
    <rPh sb="0" eb="2">
      <t>タキカワ</t>
    </rPh>
    <rPh sb="2" eb="4">
      <t>チク</t>
    </rPh>
    <rPh sb="4" eb="6">
      <t>コウイキ</t>
    </rPh>
    <rPh sb="6" eb="8">
      <t>ショウボウ</t>
    </rPh>
    <rPh sb="8" eb="10">
      <t>ジム</t>
    </rPh>
    <rPh sb="10" eb="12">
      <t>クミアイ</t>
    </rPh>
    <phoneticPr fontId="2"/>
  </si>
  <si>
    <t>西空知広域水道企業団</t>
    <rPh sb="0" eb="1">
      <t>ニシ</t>
    </rPh>
    <rPh sb="1" eb="3">
      <t>ソラチ</t>
    </rPh>
    <rPh sb="3" eb="5">
      <t>コウイキ</t>
    </rPh>
    <rPh sb="5" eb="7">
      <t>スイドウ</t>
    </rPh>
    <rPh sb="7" eb="9">
      <t>キギョウ</t>
    </rPh>
    <rPh sb="9" eb="10">
      <t>ダン</t>
    </rPh>
    <phoneticPr fontId="2"/>
  </si>
  <si>
    <t>石狩川流域下水道組合</t>
    <rPh sb="0" eb="2">
      <t>イシカリ</t>
    </rPh>
    <rPh sb="2" eb="3">
      <t>ガワ</t>
    </rPh>
    <rPh sb="3" eb="5">
      <t>リュウイキ</t>
    </rPh>
    <rPh sb="5" eb="8">
      <t>ゲスイドウ</t>
    </rPh>
    <rPh sb="8" eb="10">
      <t>クミアイ</t>
    </rPh>
    <phoneticPr fontId="2"/>
  </si>
  <si>
    <t>-</t>
    <phoneticPr fontId="2"/>
  </si>
  <si>
    <t>土地改良整備事業償還金基金</t>
    <rPh sb="0" eb="2">
      <t>トチ</t>
    </rPh>
    <rPh sb="2" eb="4">
      <t>カイリョウ</t>
    </rPh>
    <rPh sb="4" eb="6">
      <t>セイビ</t>
    </rPh>
    <rPh sb="6" eb="8">
      <t>ジギョウ</t>
    </rPh>
    <rPh sb="8" eb="11">
      <t>ショウカンキン</t>
    </rPh>
    <rPh sb="11" eb="13">
      <t>キキン</t>
    </rPh>
    <phoneticPr fontId="12"/>
  </si>
  <si>
    <t>ふるさと創生基金</t>
    <rPh sb="4" eb="6">
      <t>ソウセイ</t>
    </rPh>
    <rPh sb="6" eb="8">
      <t>キキン</t>
    </rPh>
    <phoneticPr fontId="12"/>
  </si>
  <si>
    <t>ライスコンビナート事業基金</t>
    <rPh sb="9" eb="11">
      <t>ジギョウ</t>
    </rPh>
    <rPh sb="11" eb="13">
      <t>キキン</t>
    </rPh>
    <phoneticPr fontId="12"/>
  </si>
  <si>
    <t>公共施設改修費等積立基金</t>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</si>
  <si>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</si>
  <si>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</si>
  <si>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</si>
  <si>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</si>
  <si>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該当なし</t>
    <rPh sb="0" eb="2">
      <t>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</si>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</sst>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3100AF-B06E-4954-998B-90EFA115B1A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C635-436C-BE79-8207ECC238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218790</c:v>
                </c:pt>
                <c:pt idx="1">
                  <c:v>319420</c:v>
                </c:pt>
                <c:pt idx="2">
                  <c:v>486331</c:v>
                </c:pt>
                <c:pt idx="3">
                  <c:v>280493</c:v>
                </c:pt>
                <c:pt idx="4">
                  <c:v>209730</c:v>
                </c:pt>
              </c:numCache>
            </c:numRef>
          </c:val>
          <c:smooth val="0"/>
          <c:extLst>
            <c:ext xmlns:c16="http://schemas.microsoft.com/office/drawing/2014/chart" uri="{C3380CC4-5D6E-409C-BE32-E72D297353CC}">
              <c16:uniqueId val="{00000001-C635-436C-BE79-8207ECC238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c:v>
                </c:pt>
                <c:pt idx="1">
                  <c:v>6.38</c:v>
                </c:pt>
                <c:pt idx="2">
                  <c:v>6.85</c:v>
                </c:pt>
                <c:pt idx="3">
                  <c:v>5.95</c:v>
                </c:pt>
                <c:pt idx="4">
                  <c:v>6.11</c:v>
                </c:pt>
              </c:numCache>
            </c:numRef>
          </c:val>
          <c:extLst>
            <c:ext xmlns:c16="http://schemas.microsoft.com/office/drawing/2014/chart" uri="{C3380CC4-5D6E-409C-BE32-E72D297353CC}">
              <c16:uniqueId val="{00000000-C0CD-4EE8-931F-ECAC5BF02E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45.64</c:v>
                </c:pt>
                <c:pt idx="1">
                  <c:v>52.74</c:v>
                </c:pt>
                <c:pt idx="2">
                  <c:v>48.48</c:v>
                </c:pt>
                <c:pt idx="3">
                  <c:v>42.86</c:v>
                </c:pt>
                <c:pt idx="4">
                  <c:v>39.46</c:v>
                </c:pt>
              </c:numCache>
            </c:numRef>
          </c:val>
          <c:extLst>
            <c:ext xmlns:c16="http://schemas.microsoft.com/office/drawing/2014/chart" uri="{C3380CC4-5D6E-409C-BE32-E72D297353CC}">
              <c16:uniqueId val="{00000001-C0CD-4EE8-931F-ECAC5BF02E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5.88</c:v>
                </c:pt>
                <c:pt idx="1">
                  <c:v>4.78</c:v>
                </c:pt>
                <c:pt idx="2">
                  <c:v>-5.85</c:v>
                </c:pt>
                <c:pt idx="3">
                  <c:v>-7.53</c:v>
                </c:pt>
                <c:pt idx="4">
                  <c:v>-4.75</c:v>
                </c:pt>
              </c:numCache>
            </c:numRef>
          </c:val>
          <c:smooth val="0"/>
          <c:extLst>
            <c:ext xmlns:c16="http://schemas.microsoft.com/office/drawing/2014/chart" uri="{C3380CC4-5D6E-409C-BE32-E72D297353CC}">
              <c16:uniqueId val="{00000002-C0CD-4EE8-931F-ECAC5BF02E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39-41A1-A5B0-CB2DB2D1E0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39-41A1-A5B0-CB2DB2D1E0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39-41A1-A5B0-CB2DB2D1E05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39-41A1-A5B0-CB2DB2D1E05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E39-41A1-A5B0-CB2DB2D1E05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E39-41A1-A5B0-CB2DB2D1E05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c:v>
                </c:pt>
                <c:pt idx="4">
                  <c:v>#N/A</c:v>
                </c:pt>
                <c:pt idx="5">
                  <c:v>0.03</c:v>
                </c:pt>
                <c:pt idx="6">
                  <c:v>#N/A</c:v>
                </c:pt>
                <c:pt idx="7">
                  <c:v>0.01</c:v>
                </c:pt>
                <c:pt idx="8">
                  <c:v>#N/A</c:v>
                </c:pt>
                <c:pt idx="9">
                  <c:v>0.01</c:v>
                </c:pt>
              </c:numCache>
            </c:numRef>
          </c:val>
          <c:extLst>
            <c:ext xmlns:c16="http://schemas.microsoft.com/office/drawing/2014/chart" uri="{C3380CC4-5D6E-409C-BE32-E72D297353CC}">
              <c16:uniqueId val="{00000006-7E39-41A1-A5B0-CB2DB2D1E05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0.09</c:v>
                </c:pt>
                <c:pt idx="2">
                  <c:v>#N/A</c:v>
                </c:pt>
                <c:pt idx="3">
                  <c:v>0.05</c:v>
                </c:pt>
                <c:pt idx="4">
                  <c:v>#N/A</c:v>
                </c:pt>
                <c:pt idx="5">
                  <c:v>0.1</c:v>
                </c:pt>
                <c:pt idx="6">
                  <c:v>#N/A</c:v>
                </c:pt>
                <c:pt idx="7">
                  <c:v>0.09</c:v>
                </c:pt>
                <c:pt idx="8">
                  <c:v>#N/A</c:v>
                </c:pt>
                <c:pt idx="9">
                  <c:v>0.09</c:v>
                </c:pt>
              </c:numCache>
            </c:numRef>
          </c:val>
          <c:extLst>
            <c:ext xmlns:c16="http://schemas.microsoft.com/office/drawing/2014/chart" uri="{C3380CC4-5D6E-409C-BE32-E72D297353CC}">
              <c16:uniqueId val="{00000007-7E39-41A1-A5B0-CB2DB2D1E05A}"/>
            </c:ext>
          </c:extLst>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0.34</c:v>
                </c:pt>
                <c:pt idx="2">
                  <c:v>#N/A</c:v>
                </c:pt>
                <c:pt idx="3">
                  <c:v>0.53</c:v>
                </c:pt>
                <c:pt idx="4">
                  <c:v>#N/A</c:v>
                </c:pt>
                <c:pt idx="5">
                  <c:v>0.63</c:v>
                </c:pt>
                <c:pt idx="6">
                  <c:v>#N/A</c:v>
                </c:pt>
                <c:pt idx="7">
                  <c:v>0.43</c:v>
                </c:pt>
                <c:pt idx="8">
                  <c:v>#N/A</c:v>
                </c:pt>
                <c:pt idx="9">
                  <c:v>0.44</c:v>
                </c:pt>
              </c:numCache>
            </c:numRef>
          </c:val>
          <c:extLst>
            <c:ext xmlns:c16="http://schemas.microsoft.com/office/drawing/2014/chart" uri="{C3380CC4-5D6E-409C-BE32-E72D297353CC}">
              <c16:uniqueId val="{00000008-7E39-41A1-A5B0-CB2DB2D1E0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c:v>
                </c:pt>
                <c:pt idx="2">
                  <c:v>#N/A</c:v>
                </c:pt>
                <c:pt idx="3">
                  <c:v>6.37</c:v>
                </c:pt>
                <c:pt idx="4">
                  <c:v>#N/A</c:v>
                </c:pt>
                <c:pt idx="5">
                  <c:v>6.85</c:v>
                </c:pt>
                <c:pt idx="6">
                  <c:v>#N/A</c:v>
                </c:pt>
                <c:pt idx="7">
                  <c:v>5.95</c:v>
                </c:pt>
                <c:pt idx="8">
                  <c:v>#N/A</c:v>
                </c:pt>
                <c:pt idx="9">
                  <c:v>6.11</c:v>
                </c:pt>
              </c:numCache>
            </c:numRef>
          </c:val>
          <c:extLst>
            <c:ext xmlns:c16="http://schemas.microsoft.com/office/drawing/2014/chart" uri="{C3380CC4-5D6E-409C-BE32-E72D297353CC}">
              <c16:uniqueId val="{00000009-7E39-41A1-A5B0-CB2DB2D1E0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572</c:v>
                </c:pt>
                <c:pt idx="5">
                  <c:v>581</c:v>
                </c:pt>
                <c:pt idx="8">
                  <c:v>581</c:v>
                </c:pt>
                <c:pt idx="11">
                  <c:v>554</c:v>
                </c:pt>
                <c:pt idx="14">
                  <c:v>517</c:v>
                </c:pt>
              </c:numCache>
            </c:numRef>
          </c:val>
          <c:extLst>
            <c:ext xmlns:c16="http://schemas.microsoft.com/office/drawing/2014/chart" uri="{C3380CC4-5D6E-409C-BE32-E72D297353CC}">
              <c16:uniqueId val="{00000000-03D6-4E09-9C1F-3A12548F75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D6-4E09-9C1F-3A12548F75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5</c:v>
                </c:pt>
                <c:pt idx="9">
                  <c:v>5</c:v>
                </c:pt>
                <c:pt idx="12">
                  <c:v>4</c:v>
                </c:pt>
              </c:numCache>
            </c:numRef>
          </c:val>
          <c:extLst>
            <c:ext xmlns:c16="http://schemas.microsoft.com/office/drawing/2014/chart" uri="{C3380CC4-5D6E-409C-BE32-E72D297353CC}">
              <c16:uniqueId val="{00000002-03D6-4E09-9C1F-3A12548F75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28</c:v>
                </c:pt>
                <c:pt idx="6">
                  <c:v>26</c:v>
                </c:pt>
                <c:pt idx="9">
                  <c:v>18</c:v>
                </c:pt>
                <c:pt idx="12">
                  <c:v>16</c:v>
                </c:pt>
              </c:numCache>
            </c:numRef>
          </c:val>
          <c:extLst>
            <c:ext xmlns:c16="http://schemas.microsoft.com/office/drawing/2014/chart" uri="{C3380CC4-5D6E-409C-BE32-E72D297353CC}">
              <c16:uniqueId val="{00000003-03D6-4E09-9C1F-3A12548F75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c:v>
                </c:pt>
                <c:pt idx="3">
                  <c:v>22</c:v>
                </c:pt>
                <c:pt idx="6">
                  <c:v>21</c:v>
                </c:pt>
                <c:pt idx="9">
                  <c:v>20</c:v>
                </c:pt>
                <c:pt idx="12">
                  <c:v>20</c:v>
                </c:pt>
              </c:numCache>
            </c:numRef>
          </c:val>
          <c:extLst>
            <c:ext xmlns:c16="http://schemas.microsoft.com/office/drawing/2014/chart" uri="{C3380CC4-5D6E-409C-BE32-E72D297353CC}">
              <c16:uniqueId val="{00000004-03D6-4E09-9C1F-3A12548F75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D6-4E09-9C1F-3A12548F75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D6-4E09-9C1F-3A12548F75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591</c:v>
                </c:pt>
                <c:pt idx="3">
                  <c:v>631</c:v>
                </c:pt>
                <c:pt idx="6">
                  <c:v>668</c:v>
                </c:pt>
                <c:pt idx="9">
                  <c:v>663</c:v>
                </c:pt>
                <c:pt idx="12">
                  <c:v>613</c:v>
                </c:pt>
              </c:numCache>
            </c:numRef>
          </c:val>
          <c:extLst>
            <c:ext xmlns:c16="http://schemas.microsoft.com/office/drawing/2014/chart" uri="{C3380CC4-5D6E-409C-BE32-E72D297353CC}">
              <c16:uniqueId val="{00000007-03D6-4E09-9C1F-3A12548F75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c:v>
                </c:pt>
                <c:pt idx="2">
                  <c:v>#N/A</c:v>
                </c:pt>
                <c:pt idx="3">
                  <c:v>#N/A</c:v>
                </c:pt>
                <c:pt idx="4">
                  <c:v>105</c:v>
                </c:pt>
                <c:pt idx="5">
                  <c:v>#N/A</c:v>
                </c:pt>
                <c:pt idx="6">
                  <c:v>#N/A</c:v>
                </c:pt>
                <c:pt idx="7">
                  <c:v>139</c:v>
                </c:pt>
                <c:pt idx="8">
                  <c:v>#N/A</c:v>
                </c:pt>
                <c:pt idx="9">
                  <c:v>#N/A</c:v>
                </c:pt>
                <c:pt idx="10">
                  <c:v>152</c:v>
                </c:pt>
                <c:pt idx="11">
                  <c:v>#N/A</c:v>
                </c:pt>
                <c:pt idx="12">
                  <c:v>#N/A</c:v>
                </c:pt>
                <c:pt idx="13">
                  <c:v>136</c:v>
                </c:pt>
                <c:pt idx="14">
                  <c:v>#N/A</c:v>
                </c:pt>
              </c:numCache>
            </c:numRef>
          </c:val>
          <c:smooth val="0"/>
          <c:extLst>
            <c:ext xmlns:c16="http://schemas.microsoft.com/office/drawing/2014/chart" uri="{C3380CC4-5D6E-409C-BE32-E72D297353CC}">
              <c16:uniqueId val="{00000008-03D6-4E09-9C1F-3A12548F75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3877</c:v>
                </c:pt>
                <c:pt idx="5">
                  <c:v>3579</c:v>
                </c:pt>
                <c:pt idx="8">
                  <c:v>3480</c:v>
                </c:pt>
                <c:pt idx="11">
                  <c:v>3264</c:v>
                </c:pt>
                <c:pt idx="14">
                  <c:v>3038</c:v>
                </c:pt>
              </c:numCache>
            </c:numRef>
          </c:val>
          <c:extLst>
            <c:ext xmlns:c16="http://schemas.microsoft.com/office/drawing/2014/chart" uri="{C3380CC4-5D6E-409C-BE32-E72D297353CC}">
              <c16:uniqueId val="{00000000-451D-4EB6-A3B5-9713B5716B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525</c:v>
                </c:pt>
                <c:pt idx="5">
                  <c:v>455</c:v>
                </c:pt>
                <c:pt idx="8">
                  <c:v>406</c:v>
                </c:pt>
                <c:pt idx="11">
                  <c:v>368</c:v>
                </c:pt>
                <c:pt idx="14">
                  <c:v>431</c:v>
                </c:pt>
              </c:numCache>
            </c:numRef>
          </c:val>
          <c:extLst>
            <c:ext xmlns:c16="http://schemas.microsoft.com/office/drawing/2014/chart" uri="{C3380CC4-5D6E-409C-BE32-E72D297353CC}">
              <c16:uniqueId val="{00000001-451D-4EB6-A3B5-9713B5716B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4196</c:v>
                </c:pt>
                <c:pt idx="5">
                  <c:v>4083</c:v>
                </c:pt>
                <c:pt idx="8">
                  <c:v>3536</c:v>
                </c:pt>
                <c:pt idx="11">
                  <c:v>3494</c:v>
                </c:pt>
                <c:pt idx="14">
                  <c:v>3534</c:v>
                </c:pt>
              </c:numCache>
            </c:numRef>
          </c:val>
          <c:extLst>
            <c:ext xmlns:c16="http://schemas.microsoft.com/office/drawing/2014/chart" uri="{C3380CC4-5D6E-409C-BE32-E72D297353CC}">
              <c16:uniqueId val="{00000002-451D-4EB6-A3B5-9713B5716B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1D-4EB6-A3B5-9713B5716B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1D-4EB6-A3B5-9713B5716B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1D-4EB6-A3B5-9713B5716B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731</c:v>
                </c:pt>
                <c:pt idx="3">
                  <c:v>727</c:v>
                </c:pt>
                <c:pt idx="6">
                  <c:v>688</c:v>
                </c:pt>
                <c:pt idx="9">
                  <c:v>668</c:v>
                </c:pt>
                <c:pt idx="12">
                  <c:v>507</c:v>
                </c:pt>
              </c:numCache>
            </c:numRef>
          </c:val>
          <c:extLst>
            <c:ext xmlns:c16="http://schemas.microsoft.com/office/drawing/2014/chart" uri="{C3380CC4-5D6E-409C-BE32-E72D297353CC}">
              <c16:uniqueId val="{00000006-451D-4EB6-A3B5-9713B5716B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131</c:v>
                </c:pt>
                <c:pt idx="3">
                  <c:v>126</c:v>
                </c:pt>
                <c:pt idx="6">
                  <c:v>120</c:v>
                </c:pt>
                <c:pt idx="9">
                  <c:v>118</c:v>
                </c:pt>
                <c:pt idx="12">
                  <c:v>105</c:v>
                </c:pt>
              </c:numCache>
            </c:numRef>
          </c:val>
          <c:extLst>
            <c:ext xmlns:c16="http://schemas.microsoft.com/office/drawing/2014/chart" uri="{C3380CC4-5D6E-409C-BE32-E72D297353CC}">
              <c16:uniqueId val="{00000007-451D-4EB6-A3B5-9713B5716B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c:v>
                </c:pt>
                <c:pt idx="3">
                  <c:v>105</c:v>
                </c:pt>
                <c:pt idx="6">
                  <c:v>88</c:v>
                </c:pt>
                <c:pt idx="9">
                  <c:v>80</c:v>
                </c:pt>
                <c:pt idx="12">
                  <c:v>56</c:v>
                </c:pt>
              </c:numCache>
            </c:numRef>
          </c:val>
          <c:extLst>
            <c:ext xmlns:c16="http://schemas.microsoft.com/office/drawing/2014/chart" uri="{C3380CC4-5D6E-409C-BE32-E72D297353CC}">
              <c16:uniqueId val="{00000008-451D-4EB6-A3B5-9713B5716B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852</c:v>
                </c:pt>
                <c:pt idx="9">
                  <c:v>1041</c:v>
                </c:pt>
                <c:pt idx="12">
                  <c:v>1041</c:v>
                </c:pt>
              </c:numCache>
            </c:numRef>
          </c:val>
          <c:extLst>
            <c:ext xmlns:c16="http://schemas.microsoft.com/office/drawing/2014/chart" uri="{C3380CC4-5D6E-409C-BE32-E72D297353CC}">
              <c16:uniqueId val="{00000009-451D-4EB6-A3B5-9713B5716B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5090</c:v>
                </c:pt>
                <c:pt idx="3">
                  <c:v>4767</c:v>
                </c:pt>
                <c:pt idx="6">
                  <c:v>4555</c:v>
                </c:pt>
                <c:pt idx="9">
                  <c:v>4253</c:v>
                </c:pt>
                <c:pt idx="12">
                  <c:v>4019</c:v>
                </c:pt>
              </c:numCache>
            </c:numRef>
          </c:val>
          <c:extLst>
            <c:ext xmlns:c16="http://schemas.microsoft.com/office/drawing/2014/chart" uri="{C3380CC4-5D6E-409C-BE32-E72D297353CC}">
              <c16:uniqueId val="{0000000A-451D-4EB6-A3B5-9713B5716B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1D-4EB6-A3B5-9713B5716B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1014</c:v>
                </c:pt>
                <c:pt idx="1">
                  <c:v>881</c:v>
                </c:pt>
                <c:pt idx="2">
                  <c:v>787</c:v>
                </c:pt>
              </c:numCache>
            </c:numRef>
          </c:val>
          <c:extLst>
            <c:ext xmlns:c16="http://schemas.microsoft.com/office/drawing/2014/chart" uri="{C3380CC4-5D6E-409C-BE32-E72D297353CC}">
              <c16:uniqueId val="{00000000-2338-4A42-A6A7-06EB149FFF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672</c:v>
                </c:pt>
                <c:pt idx="1">
                  <c:v>673</c:v>
                </c:pt>
                <c:pt idx="2">
                  <c:v>557</c:v>
                </c:pt>
              </c:numCache>
            </c:numRef>
          </c:val>
          <c:extLst>
            <c:ext xmlns:c16="http://schemas.microsoft.com/office/drawing/2014/chart" uri="{C3380CC4-5D6E-409C-BE32-E72D297353CC}">
              <c16:uniqueId val="{00000001-2338-4A42-A6A7-06EB149FFF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1579</c:v>
                </c:pt>
                <c:pt idx="1">
                  <c:v>1609</c:v>
                </c:pt>
                <c:pt idx="2">
                  <c:v>1853</c:v>
                </c:pt>
              </c:numCache>
            </c:numRef>
          </c:val>
          <c:extLst>
            <c:ext xmlns:c16="http://schemas.microsoft.com/office/drawing/2014/chart" uri="{C3380CC4-5D6E-409C-BE32-E72D297353CC}">
              <c16:uniqueId val="{00000002-2338-4A42-A6A7-06EB149FFF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{BC3151A3-841F-4131-B509-DD5A9E9B3AA7}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AF6-4DC9-BAF6-BED99E31E6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{79177F40-FF66-46F1-A8EC-6FEC3FCC7142}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F6-4DC9-BAF6-BED99E31E6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{58C5B466-C06F-442A-B48C-3E70153E0BB3}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F6-4DC9-BAF6-BED99E31E6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{F02ED08C-5E81-402F-874E-E60B5A0C7BC1}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F6-4DC9-BAF6-BED99E31E6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{7E45786B-8544-4319-963A-6AFE0A05652C}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F6-4DC9-BAF6-BED99E31E68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{A9F5A425-4604-4238-963C-ECC8523B7EEA}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AF6-4DC9-BAF6-BED99E31E68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{2D5206E4-431B-40D9-A87A-1FC03ACCB417}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AF6-4DC9-BAF6-BED99E31E68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{B47AF41E-B971-474D-8515-82C091395207}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AF6-4DC9-BAF6-BED99E31E68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{7D676825-ADC1-4EFB-9801-F939BDAF2D3B}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AF6-4DC9-BAF6-BED99E31E6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c:v>
                </c:pt>
                <c:pt idx="16">
                  <c:v>58.2</c:v>
                </c:pt>
                <c:pt idx="24">
                  <c:v>55.4</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F6-4DC9-BAF6-BED99E31E6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{9D3BA49B-FC0C-41F0-B362-59BFCA2BF2E3}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AF6-4DC9-BAF6-BED99E31E6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{51FC8F3E-1E29-46FF-83E3-AB32905567C1}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F6-4DC9-BAF6-BED99E31E6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{ED779CAC-60A2-48D4-8700-DBD7CBAF0552}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F6-4DC9-BAF6-BED99E31E6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{7E120D36-1C57-439B-ACC0-D424059EBCA6}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F6-4DC9-BAF6-BED99E31E6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{452EAB43-D565-464C-A7E5-462EAC965E88}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F6-4DC9-BAF6-BED99E31E68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{DDFE0D8B-088E-4AF6-98A3-7A30DCBA7B98}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AF6-4DC9-BAF6-BED99E31E68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{2CD2E160-55F1-41DC-95B3-2982617AAB2E}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AF6-4DC9-BAF6-BED99E31E68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{A64B62B8-76AE-41BF-8D3A-E3A3FCE5A9F6}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AF6-4DC9-BAF6-BED99E31E68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{5DDEA3EF-7501-44A1-BC73-88433CEFDB67}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AF6-4DC9-BAF6-BED99E31E6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AF6-4DC9-BAF6-BED99E31E687}"/>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{30E2FF22-D316-436D-9630-6451C9C64036}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4A3-475F-B8A7-899FBB344F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{07C4E869-CD2B-4512-BE77-AFD3EC13B705}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A3-475F-B8A7-899FBB344F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{7DB034AD-50FC-456F-8474-114B32278F8C}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A3-475F-B8A7-899FBB344F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{2475A964-7F7D-4CCC-A2FC-86937F9B9931}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A3-475F-B8A7-899FBB344F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{8A16B9DB-57CB-46B6-AAB1-564D6EBA2FD0}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A3-475F-B8A7-899FBB344F4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{C9EE6024-E36E-402D-AFB5-65473990BB88}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4A3-475F-B8A7-899FBB344F4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{A4A5999C-57DF-4951-9B65-A68EA19EFAF7}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4A3-475F-B8A7-899FBB344F4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{935B4013-AF73-4819-AFA2-25D9C2880661}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4A3-475F-B8A7-899FBB344F4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{0E9E7E0B-6D65-441B-AC5F-36B77D3E39D4}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4A3-475F-B8A7-899FBB344F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4.5</c:v>
                </c:pt>
                <c:pt idx="16">
                  <c:v>6.4</c:v>
                </c:pt>
                <c:pt idx="24">
                  <c:v>8.1999999999999993</c:v>
                </c:pt>
                <c:pt idx="32">
                  <c:v>9.1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4A3-475F-B8A7-899FBB344F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{78D8775C-D0A0-4BAF-9946-C24131F3DCAD}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4A3-475F-B8A7-899FBB344F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{60B8C99F-569A-4275-A5FE-BE79627A5A2C}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A3-475F-B8A7-899FBB344F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{966A3CB8-4ECF-46A4-A183-94EA15318050}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A3-475F-B8A7-899FBB344F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{ECAF7C6C-67DC-46D1-B977-B54E4267512E}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A3-475F-B8A7-899FBB344F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{2C1FA2BD-3A77-4FEF-A2B8-90B74FA5A956}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A3-475F-B8A7-899FBB344F4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{C56AD495-5B6E-456E-9B62-3E593C9978E5}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4A3-475F-B8A7-899FBB344F4B}"/>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{94AEE9D9-8D51-40BF-905D-5F2E2A5E38EA}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4A3-475F-B8A7-899FBB344F4B}"/>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{CC16C99F-3F66-4ED2-B44B-225BDD579964}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4A3-475F-B8A7-899FBB344F4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{051B4781-5377-4EB6-9CFC-E0A8E8B032B6}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4A3-475F-B8A7-899FBB344F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4A3-475F-B8A7-899FBB344F4B}"/>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比率は大型事業にかかる償還が終了しピークを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越えたが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町営住宅建替事業をむかえ一定額の起債も生じる。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交付税措置のある過疎対策事業債等の活用により実質公債費の抑制を図る。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将来負担比率は将来負担額を充当可能財源が上回っており、将来負担比率は算出されない。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今後は、国営土地基盤整備事業に伴う町負担が債務負担として大きな割合を占めてくるので、特定目的基金を計画的に積み立てる。また、振興基本計画ローリング等により将来負担額の抑制を図る。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北海道雨竜町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財政調整基金は前年度繰越金よりルール分（１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相当）を積立て、減債基金より公債費の財源補てんのために取り崩しを行った。特定目的基金として今後大きな支出が予想される公共施設改修費等積立基金、農地整備事業をはじめとした農業振興対策関連基金を積み増し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は増加による積み増しと、返礼事業・まちづくり事業へ取り崩しを行った。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人口減少問題に伴い、地方交付税・税収の減少と社会保障関係の扶助費等の増加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特定財源を見込んでも財政調整基金の一定度の繰り入れは必要になると考える。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また、特定目的基金への積み増しにより今後の支出に備える。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年々増加しているので基金への積み立てと、寄付者の意向に沿った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事業への繰入れ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土地改良整備事業償還金基金～土地改良事業償還金に充てる。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ふるさと創生基金～寄付者の意向を反映した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ライスコンビナート事業基金～設備改修等の経費に充てる。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公共施設改修費等積立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公共施設修繕等の経費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に充てる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社会福祉活動の促進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土地改良整備事業償還金基金～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９７，５７１千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１９９，６５８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１８６，２２４千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円繰入れた。（ふるさと納税事業の増加）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ライスコンビナート事業基金～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２３，３４０千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８８千円繰入れた。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公共施設改修費等積立基金～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１００，０３８千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１４２千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土地改良整備事業償還金基金～事業費分を積立てる。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ふるさと創生基金～ふるさと納税事業の拡大と寄付者の意向を反映した事業に充てる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ライスコンビナート事業基金～設備改修等の経費に充てる。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公共施設改修費等積立基金～公共施設維持管理経費に充てる。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社会福祉施設整備等に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と経常経費の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を１５５，８５５千円を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繰り入れ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、前年度繰越金６１，１５１千円（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分相当）を積み立てた。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人口減少問題に伴い、地方交付税・税収の減少と社会保障関係の扶助費等の増加が予測される。また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公共施設維持管理に伴う経費もかか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特定財源を見込んでも財政調整基金の一定度の繰り入れは必要になると考える。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財源不足の補てんのために、１１６，０００千円を取り崩したことにより減少となった。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今後の大型事業の起債償還を見越して一定度の基金を維持する。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ECD5A25-0723-4FCC-9A24-3BCF66560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169CAA-EBD2-45A7-88EE-149A84371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93826B5-6AD7-4A2E-B322-D951543A44F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000F899-43C0-4AA4-8D5C-DF19D25E9A8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908126D-D65E-48C6-A912-C4EB56691CC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7905279-7872-4260-8DDF-3A5E32463C7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959D95A-7B2D-42F8-A796-48FD0891F60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6ADEE24-8B82-4F03-9AE8-12213637B42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9CC8E257-340E-44D7-B89E-0E583FFBC21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BB4135B3-4432-4477-85B8-861D1BD671E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9286CBE-F646-47E3-854A-B3A09C45BD2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BD4680B1-A4C3-481A-A52D-75B1735D6C8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93740EB-1FFE-4FC6-9A0A-D284CFCBE5F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B32FE734-58E7-4188-B770-8CC34C3016A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7270E51-D673-45AD-971C-1C1CC2FCE27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232D8FB-6776-4AD2-8EBB-486650B37FF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3003F129-A8C2-4455-A791-7DB9452DA45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F880404-4194-4768-BF9A-EBB0731FD7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3FAAF7E-DCE7-4805-8BDF-7CFADABDC30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571CE716-D1E8-42F4-BF5D-088FF116B08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E29C1212-22BD-4D0D-BA03-2D7EC81F080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
2,317
191.15
4,050,399
3,923,636
121,814
1,993,542
4,019,414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AE4894B8-B113-4696-A167-B598587C96C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EF3E5077-F802-489A-BF03-65B2517AD54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CC5BD2F-F88E-4111-AA7E-9233158E419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06FD826-1CB3-4FC2-B9FC-CD403B5377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A48D9E3-D2D8-47CC-BFB3-75DBD497169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C9BA10F1-64B4-4BE6-B45D-0A43292E511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CC24D1D-E7CC-4389-99F5-C5AE4C1FE1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1E4F227E-5AEF-49D7-9092-A68126EB2E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7A1EA800-A444-4D16-82B3-AE7C1BC0038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6C61690-A73B-47FF-A03E-80B2DFA402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B26409FF-2969-4712-9C54-4AC0FBDB9D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E9B4476-EFC9-4AF0-8A11-CF58342CEF2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5F1CEE0-6704-4223-9952-5729CEE5D7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7F3E3329-CECF-4E65-A6F2-D27714B5A7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B2266022-3C8A-4812-8233-8C78B7CB583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A3582052-91B8-40AC-9D0C-918B54BA98C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BBBAFAD6-2902-40AE-B274-B2B0D54F0B8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F1F46194-0BFC-4FC6-9ADB-0C3E6418D4C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253EA7E-8C94-4C67-88B7-F3DF9C23695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DC2AEA21-39AD-4C87-BE87-6D067B4ED72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442D021A-296D-4E44-9DA0-6C2E871D11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8985FF70-2A5C-4B34-81F7-A7A89B1213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32458742-1EF3-4429-9DE3-7380D782CA6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DC13438-9794-4FA2-AF8C-9B34EC14B3A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2239A06C-3596-440C-8C8F-4088E1EE669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AB59DAD4-CBA5-4810-BB2D-1C9A1BBADA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8DFEAABF-AF12-42E2-BDE1-3C0C81E149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A3ECBB79-1ADF-4FA1-8CF8-CE005A595E4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EB19F799-CCC6-41AF-B13C-FF0A9929C6E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91702BA9-5796-4514-869B-D31F80F7233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78647F69-940D-41C3-AAF0-07C36561BB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198B99CC-9782-4872-A3F1-E9E5FBEB2EE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D35BEFC3-59D0-4D47-9D91-812E90CC2F5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1A32F79F-C1A3-4107-9633-5A6F8B38A2C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21CB36A9-2C04-49E1-AA74-8DF00F1248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施設改修（長寿命化含）により減価償却率が増となったものと考えられる。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495861E-9653-42F3-8E83-2845E5C5704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FA5DD93-6F27-429E-A03C-AD40D1DCB38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12561D8-B56B-4E22-B345-655A246DF1B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4147E78C-18A4-4F93-8D2D-1BC0D29FCC2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525052A9-2ED6-4CF1-9EA0-667AD325D69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ED251E5D-6EC9-4936-B501-429713C3E09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3FC58C44-4DC8-43A0-BE2B-53754F52B69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4893B51B-4BCE-44AC-93E4-0030A91C637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6F80EB00-935E-42A3-A06C-583D53D0B3B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971EF243-A1CE-4C74-89D8-042039A233E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A98525EC-8310-4C6C-AD52-BBABEB51C82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3CEA9039-C306-4C78-90B5-BA9BA3549B2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DABADFBC-0A6E-497B-AF96-7205745C1D9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4C45297B-066E-4E0E-8207-911DB42FED1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A4BA9801-7346-4993-8770-97763593402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7D190FA2-15AA-4A0D-BCBC-664526E26F3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D860761D-558E-497B-9E95-4EFB3A6B22A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D89465FC-C426-4790-9DAA-290D7A3AF7A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BBD3AFB9-D474-4C95-BDFB-94738B9426A2}"/>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5B6D20CE-3A92-4D10-8C5E-A8A3ACE9AC0C}"/>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3EA7E889-0B08-4F4E-9F1B-B5B6F35329B9}"/>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13AEB176-149A-4425-BB29-627184A686FF}"/>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1F780A74-7F50-4EDF-85D7-8D288E4CEED1}"/>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EEB4A54A-468F-4D4D-BED9-1E5029CC9FBA}"/>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BC0BFD43-BA25-4CED-9CFB-A7837F33843C}"/>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59002621-938E-4655-96D9-1F576C9F9B52}"/>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EB9BEB42-C35E-4E02-B141-63ADC7C0AC7E}"/>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D5F97EAD-3FBD-4495-875A-59054A86437B}"/>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1C33F012-8631-4613-A2E4-B9C0704BA7CE}"/>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98930C3-B4BD-4646-818D-1B67D01B479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4A8E3D3-C68F-43D9-9768-06C9B2487A6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F9D073A-D7F7-4642-B6C9-FD4C1DE254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92D6C24-009F-41D7-BA7E-8379171D6FD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BE0EC39-9376-47E6-B57B-AF20DA54AFC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92" name="楕円 91">
          <a:extLst>
            <a:ext uri="{FF2B5EF4-FFF2-40B4-BE49-F238E27FC236}">
              <a16:creationId xmlns:a16="http://schemas.microsoft.com/office/drawing/2014/main" id="{433C6DD3-1226-42D7-B7FE-FA9CF7FC86DE}"/>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93" name="有形固定資産減価償却率該当値テキスト">
          <a:extLst>
            <a:ext uri="{FF2B5EF4-FFF2-40B4-BE49-F238E27FC236}">
              <a16:creationId xmlns:a16="http://schemas.microsoft.com/office/drawing/2014/main" id="{1C675C9F-255B-4796-B2B9-B162480F6B9F}"/>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94" name="楕円 93">
          <a:extLst>
            <a:ext uri="{FF2B5EF4-FFF2-40B4-BE49-F238E27FC236}">
              <a16:creationId xmlns:a16="http://schemas.microsoft.com/office/drawing/2014/main" id="{32DFE549-367B-42D4-8DF6-AE1D57CEC149}"/>
            </a:ext>
          </a:extLst>
        </xdr:cNvPr>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118745</xdr:rowOff>
    </xdr:to>
    <xdr:cxnSp macro="">
      <xdr:nvCxnSpPr>
        <xdr:cNvPr id="95" name="直線コネクタ 94">
          <a:extLst>
            <a:ext uri="{FF2B5EF4-FFF2-40B4-BE49-F238E27FC236}">
              <a16:creationId xmlns:a16="http://schemas.microsoft.com/office/drawing/2014/main" id="{57767588-47B2-4F37-B682-D5E781991392}"/>
            </a:ext>
          </a:extLst>
        </xdr:cNvPr>
        <xdr:cNvCxnSpPr/>
      </xdr:nvCxnSpPr>
      <xdr:spPr>
        <a:xfrm>
          <a:off x="4051300" y="6044837"/>
          <a:ext cx="7112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165372</xdr:rowOff>
    </xdr:from>
    <xdr:to>
      <xdr:col>15</xdr:col>
      <xdr:colOff>187325</xdr:colOff>
      <xdr:row>31</xdr:row>
      <xdr:rowOff>95522</xdr:rowOff>
    </xdr:to>
    <xdr:sp macro="" textlink="">
      <xdr:nvSpPr>
        <xdr:cNvPr id="96" name="楕円 95">
          <a:extLst>
            <a:ext uri="{FF2B5EF4-FFF2-40B4-BE49-F238E27FC236}">
              <a16:creationId xmlns:a16="http://schemas.microsoft.com/office/drawing/2014/main" id="{9171FA4E-8CB0-40E8-A15F-D1E4B2B02742}"/>
            </a:ext>
          </a:extLst>
        </xdr:cNvPr>
        <xdr:cNvSpPr/>
      </xdr:nvSpPr>
      <xdr:spPr>
        <a:xfrm>
          <a:off x="3238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31</xdr:row>
      <xdr:rowOff>44722</xdr:rowOff>
    </xdr:to>
    <xdr:cxnSp macro="">
      <xdr:nvCxnSpPr>
        <xdr:cNvPr id="97" name="直線コネクタ 96">
          <a:extLst>
            <a:ext uri="{FF2B5EF4-FFF2-40B4-BE49-F238E27FC236}">
              <a16:creationId xmlns:a16="http://schemas.microsoft.com/office/drawing/2014/main" id="{BE379A42-99D9-4882-B0E7-D9DB1D5E056A}"/>
            </a:ext>
          </a:extLst>
        </xdr:cNvPr>
        <xdr:cNvCxnSpPr/>
      </xdr:nvCxnSpPr>
      <xdr:spPr>
        <a:xfrm flipV="1">
          <a:off x="3289300" y="6044837"/>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98" name="楕円 97">
          <a:extLst>
            <a:ext uri="{FF2B5EF4-FFF2-40B4-BE49-F238E27FC236}">
              <a16:creationId xmlns:a16="http://schemas.microsoft.com/office/drawing/2014/main" id="{500C80DA-620E-4DFC-AB83-7E3202C99ADC}"/>
            </a:ext>
          </a:extLst>
        </xdr:cNvPr>
        <xdr:cNvSpPr/>
      </xdr:nvSpPr>
      <xdr:spPr>
        <a:xfrm>
          <a:off x="2476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44722</xdr:rowOff>
    </xdr:to>
    <xdr:cxnSp macro="">
      <xdr:nvCxnSpPr>
        <xdr:cNvPr id="99" name="直線コネクタ 98">
          <a:extLst>
            <a:ext uri="{FF2B5EF4-FFF2-40B4-BE49-F238E27FC236}">
              <a16:creationId xmlns:a16="http://schemas.microsoft.com/office/drawing/2014/main" id="{4AA9206B-E8E6-4887-8532-1E50767DCBD9}"/>
            </a:ext>
          </a:extLst>
        </xdr:cNvPr>
        <xdr:cNvCxnSpPr/>
      </xdr:nvCxnSpPr>
      <xdr:spPr>
        <a:xfrm>
          <a:off x="2527300" y="6063343"/>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id="{26625A48-F0E4-471D-A4F7-FE22F8E113AD}"/>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id="{9B3ABEC5-4695-42D5-A00C-61493CDC39C2}"/>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id="{195EE964-DC8F-4B75-8B73-2359BD988C99}"/>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0CE9C527-C1E4-49D1-B834-70248E294ED5}"/>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104" name="n_1mainValue有形固定資産減価償却率">
          <a:extLst>
            <a:ext uri="{FF2B5EF4-FFF2-40B4-BE49-F238E27FC236}">
              <a16:creationId xmlns:a16="http://schemas.microsoft.com/office/drawing/2014/main" id="{7E6839D8-5468-4FC7-B2AA-29ACBCA02DC9}"/>
            </a:ext>
          </a:extLst>
        </xdr:cNvPr>
        <xdr:cNvSpPr txBox="1"/>
      </xdr:nvSpPr>
      <xdr:spPr>
        <a:xfrm>
          <a:off x="38360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86649</xdr:rowOff>
    </xdr:from>
    <xdr:ext cx="405111" cy="259045"/>
    <xdr:sp macro="" textlink="">
      <xdr:nvSpPr>
        <xdr:cNvPr id="105" name="n_2mainValue有形固定資産減価償却率">
          <a:extLst>
            <a:ext uri="{FF2B5EF4-FFF2-40B4-BE49-F238E27FC236}">
              <a16:creationId xmlns:a16="http://schemas.microsoft.com/office/drawing/2014/main" id="{179468E7-4D4C-484B-9EB6-71B22FD0FE40}"/>
            </a:ext>
          </a:extLst>
        </xdr:cNvPr>
        <xdr:cNvSpPr txBox="1"/>
      </xdr:nvSpPr>
      <xdr:spPr>
        <a:xfrm>
          <a:off x="3086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106" name="n_3mainValue有形固定資産減価償却率">
          <a:extLst>
            <a:ext uri="{FF2B5EF4-FFF2-40B4-BE49-F238E27FC236}">
              <a16:creationId xmlns:a16="http://schemas.microsoft.com/office/drawing/2014/main" id="{3D79446A-3C43-4343-B942-97D37F1724EE}"/>
            </a:ext>
          </a:extLst>
        </xdr:cNvPr>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1B683EB-5812-41EC-8D53-FC50E0CB706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1C204F2-DB40-423E-A1D8-37B65C9BDE4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E68456F1-3948-4489-8133-9D1FAAC30B5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931F335-1BC0-405F-9E5D-BF1AD78F417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20790BD0-F9CF-499A-B359-506B87C6588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492C54F1-6A8D-47CE-967A-040CA56BF2F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C3DA9DC-0A00-4D27-9149-F0673E23FE3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7098087-86A1-49FA-A4FA-AE4AF265E43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C31DDD8-DC5F-4E05-9D4B-186788955E5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ACED6BB-5CD2-4914-899B-CCEE5527937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59D68E9-20CB-4931-B319-EE3065E636B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D714F9E-DDB3-47CA-ACD2-04B48E9066A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5200E4C-41C6-4263-A8DC-13A089EDF4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大型事業の償還がピークを過ぎ、類似団体と比較するとやや低い数値となっているが、今後における公営住宅建設事業などにより増加が見込まれる。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1A161E5F-4A11-4FBF-9767-8CC21D00A98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45D9DCC-F04C-4EAC-A77C-4629F8E4436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7D06F44-31B6-4FA5-AAFC-825541A9A83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6D57C771-4B6E-4D38-B89A-97254ABD810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5680A3F8-7804-4BE0-93B7-FC133C33780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A3A31B9-333B-4111-A550-596A286AACC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58E8CE8C-825F-43D5-94A0-38A1AF6064A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1EC91888-230D-4A25-AE93-DB77259DF18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441E1B7D-2BAB-4EA1-9A18-A58D7EBC4C8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9082D055-E085-48C0-B660-109E6EDED0F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D239197-AEB0-4339-8313-B172D40C413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49DA98BA-1D17-42B9-97AB-F4241770F02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B8578C3B-A220-4CCF-9783-7F058CC0AD6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EFCE21E3-74A7-4D09-80AC-E3F0E1ECCCC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6D1B199A-833A-4784-9A7D-CD719EEC053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35E43B-549C-4FF8-9F25-90404F4737D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9C8C25B-4236-411D-AC88-9A95491DAA0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EA688441-8C8F-4706-BFA5-79AF704DA17D}"/>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4281BB69-2527-4015-9574-1CB00E330CC4}"/>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C9BD295C-13E7-4E2D-968B-0A5D93FF331B}"/>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6452CA29-7786-4C48-9B03-CFD712519FE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B132AEF0-91DA-4508-8244-D01219ED1ED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37989512-E044-4019-B413-61725BA5198E}"/>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BCA4281F-0BB9-4CBC-A9D5-72928C9F6E35}"/>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0FFFC82A-014C-484A-95B1-3096883410E6}"/>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9C413DA7-5091-45A9-AC26-C66FC9909BB6}"/>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EF0DA11F-2650-46F1-B35D-52BAA19B3A9E}"/>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2BC6417C-092D-4C78-AE96-260822ADD835}"/>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53834A6-9065-4656-8290-51561433C96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00E9D2F-871F-4724-BC09-1911D068047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954F012-2605-4BFF-B0BC-99CB9FC0140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9C79232-45E1-4594-A762-785A30675D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6CB0DB9-2653-48FF-9FEB-3AFD030A322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13090</xdr:rowOff>
    </xdr:from>
    <xdr:to>
      <xdr:col>76</xdr:col>
      <xdr:colOff>73025</xdr:colOff>
      <xdr:row>28</xdr:row>
      <xdr:rowOff>114690</xdr:rowOff>
    </xdr:to>
    <xdr:sp macro="" textlink="">
      <xdr:nvSpPr>
        <xdr:cNvPr id="153" name="楕円 152">
          <a:extLst>
            <a:ext uri="{FF2B5EF4-FFF2-40B4-BE49-F238E27FC236}">
              <a16:creationId xmlns:a16="http://schemas.microsoft.com/office/drawing/2014/main" id="{7C90B658-088A-4758-A050-20CE3F7255D7}"/>
            </a:ext>
          </a:extLst>
        </xdr:cNvPr>
        <xdr:cNvSpPr/>
      </xdr:nvSpPr>
      <xdr:spPr>
        <a:xfrm>
          <a:off x="14744700" y="55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35967</xdr:rowOff>
    </xdr:from>
    <xdr:ext cx="469744" cy="259045"/>
    <xdr:sp macro="" textlink="">
      <xdr:nvSpPr>
        <xdr:cNvPr id="154" name="債務償還比率該当値テキスト">
          <a:extLst>
            <a:ext uri="{FF2B5EF4-FFF2-40B4-BE49-F238E27FC236}">
              <a16:creationId xmlns:a16="http://schemas.microsoft.com/office/drawing/2014/main" id="{11C3AE12-77B8-4D74-96D4-48AF4B384F89}"/>
            </a:ext>
          </a:extLst>
        </xdr:cNvPr>
        <xdr:cNvSpPr txBox="1"/>
      </xdr:nvSpPr>
      <xdr:spPr>
        <a:xfrm>
          <a:off x="14846300" y="54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35605</xdr:rowOff>
    </xdr:from>
    <xdr:to>
      <xdr:col>72</xdr:col>
      <xdr:colOff>123825</xdr:colOff>
      <xdr:row>28</xdr:row>
      <xdr:rowOff>137205</xdr:rowOff>
    </xdr:to>
    <xdr:sp macro="" textlink="">
      <xdr:nvSpPr>
        <xdr:cNvPr id="155" name="楕円 154">
          <a:extLst>
            <a:ext uri="{FF2B5EF4-FFF2-40B4-BE49-F238E27FC236}">
              <a16:creationId xmlns:a16="http://schemas.microsoft.com/office/drawing/2014/main" id="{F28C808C-56C9-480F-8ABB-88821A48CA77}"/>
            </a:ext>
          </a:extLst>
        </xdr:cNvPr>
        <xdr:cNvSpPr/>
      </xdr:nvSpPr>
      <xdr:spPr>
        <a:xfrm>
          <a:off x="14033500" y="56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63890</xdr:rowOff>
    </xdr:from>
    <xdr:to>
      <xdr:col>76</xdr:col>
      <xdr:colOff>22225</xdr:colOff>
      <xdr:row>28</xdr:row>
      <xdr:rowOff>86405</xdr:rowOff>
    </xdr:to>
    <xdr:cxnSp macro="">
      <xdr:nvCxnSpPr>
        <xdr:cNvPr id="156" name="直線コネクタ 155">
          <a:extLst>
            <a:ext uri="{FF2B5EF4-FFF2-40B4-BE49-F238E27FC236}">
              <a16:creationId xmlns:a16="http://schemas.microsoft.com/office/drawing/2014/main" id="{3518DB92-A811-42E2-85EE-7A2FFED30843}"/>
            </a:ext>
          </a:extLst>
        </xdr:cNvPr>
        <xdr:cNvCxnSpPr/>
      </xdr:nvCxnSpPr>
      <xdr:spPr>
        <a:xfrm flipV="1">
          <a:off x="14084300" y="5636015"/>
          <a:ext cx="7112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16945</xdr:rowOff>
    </xdr:from>
    <xdr:to>
      <xdr:col>68</xdr:col>
      <xdr:colOff>123825</xdr:colOff>
      <xdr:row>28</xdr:row>
      <xdr:rowOff>118545</xdr:rowOff>
    </xdr:to>
    <xdr:sp macro="" textlink="">
      <xdr:nvSpPr>
        <xdr:cNvPr id="157" name="楕円 156">
          <a:extLst>
            <a:ext uri="{FF2B5EF4-FFF2-40B4-BE49-F238E27FC236}">
              <a16:creationId xmlns:a16="http://schemas.microsoft.com/office/drawing/2014/main" id="{C84A1841-6F24-4598-976F-A9D1CA01876C}"/>
            </a:ext>
          </a:extLst>
        </xdr:cNvPr>
        <xdr:cNvSpPr/>
      </xdr:nvSpPr>
      <xdr:spPr>
        <a:xfrm>
          <a:off x="13271500" y="55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67745</xdr:rowOff>
    </xdr:from>
    <xdr:to>
      <xdr:col>72</xdr:col>
      <xdr:colOff>73025</xdr:colOff>
      <xdr:row>28</xdr:row>
      <xdr:rowOff>86405</xdr:rowOff>
    </xdr:to>
    <xdr:cxnSp macro="">
      <xdr:nvCxnSpPr>
        <xdr:cNvPr id="158" name="直線コネクタ 157">
          <a:extLst>
            <a:ext uri="{FF2B5EF4-FFF2-40B4-BE49-F238E27FC236}">
              <a16:creationId xmlns:a16="http://schemas.microsoft.com/office/drawing/2014/main" id="{E0CF7FBF-0E88-447A-90CC-F34F8D8BE518}"/>
            </a:ext>
          </a:extLst>
        </xdr:cNvPr>
        <xdr:cNvCxnSpPr/>
      </xdr:nvCxnSpPr>
      <xdr:spPr>
        <a:xfrm>
          <a:off x="13322300" y="5639870"/>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164919</xdr:rowOff>
    </xdr:from>
    <xdr:to>
      <xdr:col>64</xdr:col>
      <xdr:colOff>123825</xdr:colOff>
      <xdr:row>27</xdr:row>
      <xdr:rowOff>95069</xdr:rowOff>
    </xdr:to>
    <xdr:sp macro="" textlink="">
      <xdr:nvSpPr>
        <xdr:cNvPr id="159" name="楕円 158">
          <a:extLst>
            <a:ext uri="{FF2B5EF4-FFF2-40B4-BE49-F238E27FC236}">
              <a16:creationId xmlns:a16="http://schemas.microsoft.com/office/drawing/2014/main" id="{A9FECC23-F002-42CD-8EBD-4E9F97E8E96B}"/>
            </a:ext>
          </a:extLst>
        </xdr:cNvPr>
        <xdr:cNvSpPr/>
      </xdr:nvSpPr>
      <xdr:spPr>
        <a:xfrm>
          <a:off x="12509500" y="53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44269</xdr:rowOff>
    </xdr:from>
    <xdr:to>
      <xdr:col>68</xdr:col>
      <xdr:colOff>73025</xdr:colOff>
      <xdr:row>28</xdr:row>
      <xdr:rowOff>67745</xdr:rowOff>
    </xdr:to>
    <xdr:cxnSp macro="">
      <xdr:nvCxnSpPr>
        <xdr:cNvPr id="160" name="直線コネクタ 159">
          <a:extLst>
            <a:ext uri="{FF2B5EF4-FFF2-40B4-BE49-F238E27FC236}">
              <a16:creationId xmlns:a16="http://schemas.microsoft.com/office/drawing/2014/main" id="{12A86CA9-1B77-488C-A8AC-9A9699F7FBBC}"/>
            </a:ext>
          </a:extLst>
        </xdr:cNvPr>
        <xdr:cNvCxnSpPr/>
      </xdr:nvCxnSpPr>
      <xdr:spPr>
        <a:xfrm>
          <a:off x="12560300" y="5444944"/>
          <a:ext cx="762000" cy="1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168311</xdr:rowOff>
    </xdr:from>
    <xdr:to>
      <xdr:col>60</xdr:col>
      <xdr:colOff>123825</xdr:colOff>
      <xdr:row>27</xdr:row>
      <xdr:rowOff>98461</xdr:rowOff>
    </xdr:to>
    <xdr:sp macro="" textlink="">
      <xdr:nvSpPr>
        <xdr:cNvPr id="161" name="楕円 160">
          <a:extLst>
            <a:ext uri="{FF2B5EF4-FFF2-40B4-BE49-F238E27FC236}">
              <a16:creationId xmlns:a16="http://schemas.microsoft.com/office/drawing/2014/main" id="{FF1ACAB6-39E3-4517-967E-363FD1351F65}"/>
            </a:ext>
          </a:extLst>
        </xdr:cNvPr>
        <xdr:cNvSpPr/>
      </xdr:nvSpPr>
      <xdr:spPr>
        <a:xfrm>
          <a:off x="11747500" y="53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44269</xdr:rowOff>
    </xdr:from>
    <xdr:to>
      <xdr:col>64</xdr:col>
      <xdr:colOff>73025</xdr:colOff>
      <xdr:row>27</xdr:row>
      <xdr:rowOff>47661</xdr:rowOff>
    </xdr:to>
    <xdr:cxnSp macro="">
      <xdr:nvCxnSpPr>
        <xdr:cNvPr id="162" name="直線コネクタ 161">
          <a:extLst>
            <a:ext uri="{FF2B5EF4-FFF2-40B4-BE49-F238E27FC236}">
              <a16:creationId xmlns:a16="http://schemas.microsoft.com/office/drawing/2014/main" id="{79BD5097-4736-4973-B54F-883D00788673}"/>
            </a:ext>
          </a:extLst>
        </xdr:cNvPr>
        <xdr:cNvCxnSpPr/>
      </xdr:nvCxnSpPr>
      <xdr:spPr>
        <a:xfrm flipV="1">
          <a:off x="11798300" y="5444944"/>
          <a:ext cx="762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823CAF14-9298-4F63-84B1-0A80D80A58E0}"/>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ABE466EA-34A3-4E58-A228-97B861882D2B}"/>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a:extLst>
            <a:ext uri="{FF2B5EF4-FFF2-40B4-BE49-F238E27FC236}">
              <a16:creationId xmlns:a16="http://schemas.microsoft.com/office/drawing/2014/main" id="{0AD5DCC8-3B20-45EA-B956-82CA19717AB7}"/>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a:extLst>
            <a:ext uri="{FF2B5EF4-FFF2-40B4-BE49-F238E27FC236}">
              <a16:creationId xmlns:a16="http://schemas.microsoft.com/office/drawing/2014/main" id="{D5C69A6F-CB92-4AC4-B188-F2AF7E4F43EF}"/>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153732</xdr:rowOff>
    </xdr:from>
    <xdr:ext cx="469744" cy="259045"/>
    <xdr:sp macro="" textlink="">
      <xdr:nvSpPr>
        <xdr:cNvPr id="167" name="n_1mainValue債務償還比率">
          <a:extLst>
            <a:ext uri="{FF2B5EF4-FFF2-40B4-BE49-F238E27FC236}">
              <a16:creationId xmlns:a16="http://schemas.microsoft.com/office/drawing/2014/main" id="{A2C1BC1B-F0E3-42D9-A4E5-39DC7CBDB08C}"/>
            </a:ext>
          </a:extLst>
        </xdr:cNvPr>
        <xdr:cNvSpPr txBox="1"/>
      </xdr:nvSpPr>
      <xdr:spPr>
        <a:xfrm>
          <a:off x="13836727" y="538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135072</xdr:rowOff>
    </xdr:from>
    <xdr:ext cx="469744" cy="259045"/>
    <xdr:sp macro="" textlink="">
      <xdr:nvSpPr>
        <xdr:cNvPr id="168" name="n_2mainValue債務償還比率">
          <a:extLst>
            <a:ext uri="{FF2B5EF4-FFF2-40B4-BE49-F238E27FC236}">
              <a16:creationId xmlns:a16="http://schemas.microsoft.com/office/drawing/2014/main" id="{E7884E3D-378A-476B-8E77-2015A2769B8B}"/>
            </a:ext>
          </a:extLst>
        </xdr:cNvPr>
        <xdr:cNvSpPr txBox="1"/>
      </xdr:nvSpPr>
      <xdr:spPr>
        <a:xfrm>
          <a:off x="13087427" y="53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111596</xdr:rowOff>
    </xdr:from>
    <xdr:ext cx="469744" cy="259045"/>
    <xdr:sp macro="" textlink="">
      <xdr:nvSpPr>
        <xdr:cNvPr id="169" name="n_3mainValue債務償還比率">
          <a:extLst>
            <a:ext uri="{FF2B5EF4-FFF2-40B4-BE49-F238E27FC236}">
              <a16:creationId xmlns:a16="http://schemas.microsoft.com/office/drawing/2014/main" id="{5DCA52F4-D0B1-443F-9D94-C530EE460798}"/>
            </a:ext>
          </a:extLst>
        </xdr:cNvPr>
        <xdr:cNvSpPr txBox="1"/>
      </xdr:nvSpPr>
      <xdr:spPr>
        <a:xfrm>
          <a:off x="12325427" y="51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114988</xdr:rowOff>
    </xdr:from>
    <xdr:ext cx="469744" cy="259045"/>
    <xdr:sp macro="" textlink="">
      <xdr:nvSpPr>
        <xdr:cNvPr id="170" name="n_4mainValue債務償還比率">
          <a:extLst>
            <a:ext uri="{FF2B5EF4-FFF2-40B4-BE49-F238E27FC236}">
              <a16:creationId xmlns:a16="http://schemas.microsoft.com/office/drawing/2014/main" id="{DFAD0634-AE47-4492-A8B7-73A4F84EA519}"/>
            </a:ext>
          </a:extLst>
        </xdr:cNvPr>
        <xdr:cNvSpPr txBox="1"/>
      </xdr:nvSpPr>
      <xdr:spPr>
        <a:xfrm>
          <a:off x="11563427" y="51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5E9CC1F9-21AF-46BB-8CCD-50ADFA5F89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F9B007CA-B9FF-4761-9249-259F2C5D852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8DAFA514-2487-4052-8C59-BBD1EE3E75E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B0B00BF-73ED-4DCC-94F4-2ABC1469BDB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785E4F8B-224C-4DDC-98A2-421DDE44DF5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551E3D8-F339-452D-9ADB-3A254181FC9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B3662D-551F-4C90-AD9C-4B3416D785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428578-EB79-44EF-9242-6474ADB479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300D2C-E1E5-4862-BF6D-0F7EC864E4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8F2B59-13AC-41D6-842A-0C1F12F6C4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7AA249-1F71-4F43-A315-7B974118B9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C40BC3B-3ED8-4C15-A063-804816CE18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8982E8-4FF5-40B8-9823-5D6521BB9F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F9B37F-CE11-4161-ACD7-B599B106EC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250C5A-D7E8-42F0-9AAF-DCA7264425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8A81C3-82B2-4632-93A6-028E301D11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
2,317
191.15
4,050,399
3,923,636
121,814
1,993,542
4,019,414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F97486-A963-4012-A743-EAD72FFEAA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52F2D3-4EDF-4435-B15A-1C9CDE5F79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F9915D-DD23-45A0-B106-F130D977CA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C5E9EE-7963-49F3-B12F-C7A3C5AA9E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658035-955A-47E0-B8B6-DB79758F54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157851-FEA3-4B19-97AB-C59683A4C2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BC23DD-8946-4AEB-A532-373518527A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20BF86-148D-4288-9E44-D597E161E9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3A89C3-E14F-429A-84CC-7836A0C68B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B7BF46-388B-4AD4-AC40-132A0E6D87D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7DE4CE-FC69-4B2E-83A4-85DB268CE7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95D91F-47B7-4C46-A43C-A53C51824A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646F11-462D-4B3E-9C82-C83951DAA0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55CAB6-F9ED-40E0-A796-3E09A80DE81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7EC27D-8171-4D35-B7E4-3B7ACFF911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A99AD1-ADB0-4B57-9D48-E6E7DCF185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850859-D949-4664-BB6E-F72D345DA1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CE5624-8775-45CA-A28B-29A64FFD0F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EDC1FA-3FCB-4E91-B083-A5066C0963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624AA83-7C05-4CEF-B87A-D535124B80A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4D9327C-36A8-4489-A380-FE3075C99C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24A2FA-BD1A-4519-BB62-93F2792CEB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7ABCE1-B169-4574-83F0-CEB1F1D915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E116F4E-E275-4A2B-8953-A01B73A3FB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1CC3FA-F757-40B4-B6F9-8FCC9A9E96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3017DA-B63D-4FC7-AABA-3E19B9AFED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495D2E-F7E2-4541-AE88-91EE080FC1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D51821-5B55-4B6A-90F6-AF4BEB23F96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7CCA4B-6013-488F-A906-D641D8824A8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030EF8-D52D-4813-B843-232C0E12AF1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62EB005-8734-4652-98C2-B8BC973D04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BFA5A48-58D1-4D0B-A300-C652A2AE25B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43776D5-92A1-4FAB-AA15-45729FC5A90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642E18-BCD0-4B40-B7F4-1A7E419C515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12389A2-2C89-422D-8F63-6C15DAC4ADF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B7CEB15-2274-4572-90B2-91DB176BEE2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9C072FC-65F1-4A92-978B-D0E84157F43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B448E78-E41F-41C6-9F67-1C5BC8BD984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086CE75-DF7F-45C3-AEE5-BC6070F8ED1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F2A6489-A0DF-433E-A1A4-D339160328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7A433E2-F223-4A7B-9474-4ECAFD3C087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FC414F1-4BE1-4A39-A1FA-976288C4DBF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3E805F1-57EA-4DC1-BCF6-9B5A9C1D4D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BBB313F-5EA9-4809-A336-DCA4A565655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4F2A26B-C0DF-4A34-8AB6-5B07E5DE84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5D24638-F011-4DC6-BE0C-83DACE9581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591FF97-CF44-4FB3-B944-22C53FD29DF3}"/>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F5DD49FF-E196-4D14-A53C-F17E4AC7B9CA}"/>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FFCA859-9882-444D-B8F1-4AC8BD3FAEAD}"/>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AC6EA1E-5024-4FB8-AAFC-2A7C7860895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C928C49-4F4E-4A46-98DF-F80004E6894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2E375FB5-97D9-4F2F-976B-A49947FEDDBF}"/>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E3E6F04C-2C5A-4E44-9E2C-9E9D3BF97D5B}"/>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8EEC3DE4-0F88-4E37-90B6-9EBA593132BE}"/>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9F4D0F99-FFBD-46E4-B333-E814D3E838F1}"/>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F586688B-494E-493E-A612-B5DAC2D76A14}"/>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D1C4DF7-A253-4CEE-8B23-0DB97D130162}"/>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ED07E2-4F36-4557-B0E7-113F7CA3C9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3B8383-D182-4FBE-AEA7-B541DFEA0E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81B7E7-3FEC-472B-90FA-CFA1AD263BC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2291D77-1837-43BF-BFAA-F3CCC8619C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0F2035B-4A8B-4DF8-A699-68C210B0DC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a:extLst>
            <a:ext uri="{FF2B5EF4-FFF2-40B4-BE49-F238E27FC236}">
              <a16:creationId xmlns:a16="http://schemas.microsoft.com/office/drawing/2014/main" id="{4A75779E-3DD1-4562-B45A-F238833ABAE4}"/>
            </a:ext>
          </a:extLst>
        </xdr:cNvPr>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126654</xdr:rowOff>
    </xdr:from>
    <xdr:ext cx="405111" cy="259045"/>
    <xdr:sp macro="" textlink="">
      <xdr:nvSpPr>
        <xdr:cNvPr id="75" name="【道路】&#10;有形固定資産減価償却率該当値テキスト">
          <a:extLst>
            <a:ext uri="{FF2B5EF4-FFF2-40B4-BE49-F238E27FC236}">
              <a16:creationId xmlns:a16="http://schemas.microsoft.com/office/drawing/2014/main" id="{CB57D0F7-0CCF-4BFF-B7FB-E59282E7DE53}"/>
            </a:ext>
          </a:extLst>
        </xdr:cNvPr>
        <xdr:cNvSpPr txBox="1"/>
      </xdr:nvSpPr>
      <xdr:spPr>
        <a:xfrm>
          <a:off x="4673600" y="647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a:extLst>
            <a:ext uri="{FF2B5EF4-FFF2-40B4-BE49-F238E27FC236}">
              <a16:creationId xmlns:a16="http://schemas.microsoft.com/office/drawing/2014/main" id="{A02DED49-3A19-4888-823E-4082B5309720}"/>
            </a:ext>
          </a:extLst>
        </xdr:cNvPr>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4354</xdr:rowOff>
    </xdr:to>
    <xdr:cxnSp macro="">
      <xdr:nvCxnSpPr>
        <xdr:cNvPr id="77" name="直線コネクタ 76">
          <a:extLst>
            <a:ext uri="{FF2B5EF4-FFF2-40B4-BE49-F238E27FC236}">
              <a16:creationId xmlns:a16="http://schemas.microsoft.com/office/drawing/2014/main" id="{C3530394-8EB0-442F-B1C9-8AB7A88C12C0}"/>
            </a:ext>
          </a:extLst>
        </xdr:cNvPr>
        <xdr:cNvCxnSpPr/>
      </xdr:nvCxnSpPr>
      <xdr:spPr>
        <a:xfrm flipV="1">
          <a:off x="3797300" y="66696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64EA8DE3-F87B-4BD7-8304-102CBED7FC66}"/>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39</xdr:row>
      <xdr:rowOff>4354</xdr:rowOff>
    </xdr:to>
    <xdr:cxnSp macro="">
      <xdr:nvCxnSpPr>
        <xdr:cNvPr id="79" name="直線コネクタ 78">
          <a:extLst>
            <a:ext uri="{FF2B5EF4-FFF2-40B4-BE49-F238E27FC236}">
              <a16:creationId xmlns:a16="http://schemas.microsoft.com/office/drawing/2014/main" id="{875E47D6-B703-4305-AF28-7D5BE797AF91}"/>
            </a:ext>
          </a:extLst>
        </xdr:cNvPr>
        <xdr:cNvCxnSpPr/>
      </xdr:nvCxnSpPr>
      <xdr:spPr>
        <a:xfrm>
          <a:off x="2908300" y="66468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D81D2B87-94B9-416C-8353-963AECBA51F9}"/>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131717</xdr:rowOff>
    </xdr:to>
    <xdr:cxnSp macro="">
      <xdr:nvCxnSpPr>
        <xdr:cNvPr id="81" name="直線コネクタ 80">
          <a:extLst>
            <a:ext uri="{FF2B5EF4-FFF2-40B4-BE49-F238E27FC236}">
              <a16:creationId xmlns:a16="http://schemas.microsoft.com/office/drawing/2014/main" id="{EFD9CE32-B2CB-40B3-AE98-2783EE1F2DB7}"/>
            </a:ext>
          </a:extLst>
        </xdr:cNvPr>
        <xdr:cNvCxnSpPr/>
      </xdr:nvCxnSpPr>
      <xdr:spPr>
        <a:xfrm>
          <a:off x="2019300" y="663212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4B5B2DB7-27B9-4A92-912F-E4D37587A8AA}"/>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EB5F597A-5ADB-4B7C-B44D-DAFBB95640F4}"/>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B8629C92-B6CD-4F80-B197-3F7803646B68}"/>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B46D852-B0DC-4C7F-BCA2-9032261ADB8C}"/>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6" name="n_1mainValue【道路】&#10;有形固定資産減価償却率">
          <a:extLst>
            <a:ext uri="{FF2B5EF4-FFF2-40B4-BE49-F238E27FC236}">
              <a16:creationId xmlns:a16="http://schemas.microsoft.com/office/drawing/2014/main" id="{952F6C3F-4F49-40AA-91A4-F8AE297B15F7}"/>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7" name="n_2mainValue【道路】&#10;有形固定資産減価償却率">
          <a:extLst>
            <a:ext uri="{FF2B5EF4-FFF2-40B4-BE49-F238E27FC236}">
              <a16:creationId xmlns:a16="http://schemas.microsoft.com/office/drawing/2014/main" id="{82A92587-D02D-4DF3-A345-C94EA0E2CDCD}"/>
            </a:ext>
          </a:extLst>
        </xdr:cNvPr>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88" name="n_3mainValue【道路】&#10;有形固定資産減価償却率">
          <a:extLst>
            <a:ext uri="{FF2B5EF4-FFF2-40B4-BE49-F238E27FC236}">
              <a16:creationId xmlns:a16="http://schemas.microsoft.com/office/drawing/2014/main" id="{B58F1ACE-C87B-4A8D-8A58-904933D76F47}"/>
            </a:ext>
          </a:extLst>
        </xdr:cNvPr>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D7B4967-AAFC-45F8-9C5C-E11211310D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9272972-A42D-480D-AB50-7CE4D77C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0DC93FD-4971-47AF-B2BD-2A04554E66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2BD67BF-6C4E-4ED6-B52D-AC1D5CEDF3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14DA70B-C880-4546-85D3-8FB322C838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7805189-1708-4B85-A048-DFD4CE20F6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F7E60E1-7579-4D2E-AF62-76BF596C04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81A0D4A-76ED-4D29-B5CA-9D9F0B54CE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C7B8AF7-CCE9-4C14-8F9A-F02F62F9760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7D59816-65CC-4842-BDC1-2012E567035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DBC11B8-C00A-401D-801F-DC271A4B1FC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93408D0-8146-49E9-9F9F-BDF9AB323F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F1D9778-BAE9-4554-B0FA-20F0AED485A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3ABFF5A2-375C-4107-BD21-403DC49725F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8654A23-C6B3-431A-91D8-50E1CC2BA40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9A6DCCB0-1E41-4D1A-AF73-0F8AAB5CACF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5D2B6FE-2708-4594-9125-A2E37D4D8E4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CF0B26CF-58E4-4902-8E22-051C32FCA49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6A0C626-5A93-435E-A5E3-F2F1A9EA254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25B46169-BDC8-4DA7-B999-BC5DD177F2F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13A76D9-166F-403F-8A31-70C55D09C9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8FD727DD-010E-469D-ADA0-8442213D9E7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37E8A3B-E50A-4A81-BA2F-7CC987DB5FD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4E1C9DB9-F876-4529-BD09-8F9C2D93B5BC}"/>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AFB20E54-7D71-4087-A1FA-C0D84086683F}"/>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7C4C4081-0BA5-4A78-AD34-19D2D62D1C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B95E669D-AE58-4328-9F62-625CD7454D8E}"/>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844648FE-6BE3-415F-B3EC-727497C5EA3A}"/>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41A591B3-471D-4972-A29D-E39EDE111DEB}"/>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A048177C-02C1-40EF-B709-D4E1C5A3760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B3C6F65F-EAFF-4BD2-92A7-A2E20BB15435}"/>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F9FB5407-EAE8-4749-B160-9F4FD335553A}"/>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B239E47E-5EEB-48AD-B80F-BE697467CDAE}"/>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558A7A1E-CA81-43C8-B3E6-F828E80625A1}"/>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7A2A342-F861-40F3-9A22-908EB18B53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144CDB4-4594-41EE-AD43-4851B4663E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3E9849B-4B2A-4F72-841C-6811330E932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901781D-FF25-462B-8EFE-CEAC32A888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5CE67ED-D257-44CE-B150-16819EC16B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21455</xdr:rowOff>
    </xdr:from>
    <xdr:to>
      <xdr:col>55</xdr:col>
      <xdr:colOff>50800</xdr:colOff>
      <xdr:row>41</xdr:row>
      <xdr:rowOff>123055</xdr:rowOff>
    </xdr:to>
    <xdr:sp macro="" textlink="">
      <xdr:nvSpPr>
        <xdr:cNvPr id="128" name="楕円 127">
          <a:extLst>
            <a:ext uri="{FF2B5EF4-FFF2-40B4-BE49-F238E27FC236}">
              <a16:creationId xmlns:a16="http://schemas.microsoft.com/office/drawing/2014/main" id="{88957222-A725-408E-B058-F5137485674A}"/>
            </a:ext>
          </a:extLst>
        </xdr:cNvPr>
        <xdr:cNvSpPr/>
      </xdr:nvSpPr>
      <xdr:spPr>
        <a:xfrm>
          <a:off x="10426700" y="70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171332</xdr:rowOff>
    </xdr:from>
    <xdr:ext cx="534377" cy="259045"/>
    <xdr:sp macro="" textlink="">
      <xdr:nvSpPr>
        <xdr:cNvPr id="129" name="【道路】&#10;一人当たり延長該当値テキスト">
          <a:extLst>
            <a:ext uri="{FF2B5EF4-FFF2-40B4-BE49-F238E27FC236}">
              <a16:creationId xmlns:a16="http://schemas.microsoft.com/office/drawing/2014/main" id="{8CC75B12-4CB4-4463-B13D-EA75F995736E}"/>
            </a:ext>
          </a:extLst>
        </xdr:cNvPr>
        <xdr:cNvSpPr txBox="1"/>
      </xdr:nvSpPr>
      <xdr:spPr>
        <a:xfrm>
          <a:off x="10515600" y="70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26080</xdr:rowOff>
    </xdr:from>
    <xdr:to>
      <xdr:col>50</xdr:col>
      <xdr:colOff>165100</xdr:colOff>
      <xdr:row>41</xdr:row>
      <xdr:rowOff>127680</xdr:rowOff>
    </xdr:to>
    <xdr:sp macro="" textlink="">
      <xdr:nvSpPr>
        <xdr:cNvPr id="130" name="楕円 129">
          <a:extLst>
            <a:ext uri="{FF2B5EF4-FFF2-40B4-BE49-F238E27FC236}">
              <a16:creationId xmlns:a16="http://schemas.microsoft.com/office/drawing/2014/main" id="{14A45310-0222-4202-B632-05172EDDF052}"/>
            </a:ext>
          </a:extLst>
        </xdr:cNvPr>
        <xdr:cNvSpPr/>
      </xdr:nvSpPr>
      <xdr:spPr>
        <a:xfrm>
          <a:off x="9588500" y="70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72255</xdr:rowOff>
    </xdr:from>
    <xdr:to>
      <xdr:col>55</xdr:col>
      <xdr:colOff>0</xdr:colOff>
      <xdr:row>41</xdr:row>
      <xdr:rowOff>76880</xdr:rowOff>
    </xdr:to>
    <xdr:cxnSp macro="">
      <xdr:nvCxnSpPr>
        <xdr:cNvPr id="131" name="直線コネクタ 130">
          <a:extLst>
            <a:ext uri="{FF2B5EF4-FFF2-40B4-BE49-F238E27FC236}">
              <a16:creationId xmlns:a16="http://schemas.microsoft.com/office/drawing/2014/main" id="{00A072E3-87E8-45F6-8F97-6C04C7059C30}"/>
            </a:ext>
          </a:extLst>
        </xdr:cNvPr>
        <xdr:cNvCxnSpPr/>
      </xdr:nvCxnSpPr>
      <xdr:spPr>
        <a:xfrm flipV="1">
          <a:off x="9639300" y="7101705"/>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31328</xdr:rowOff>
    </xdr:from>
    <xdr:to>
      <xdr:col>46</xdr:col>
      <xdr:colOff>38100</xdr:colOff>
      <xdr:row>41</xdr:row>
      <xdr:rowOff>132928</xdr:rowOff>
    </xdr:to>
    <xdr:sp macro="" textlink="">
      <xdr:nvSpPr>
        <xdr:cNvPr id="132" name="楕円 131">
          <a:extLst>
            <a:ext uri="{FF2B5EF4-FFF2-40B4-BE49-F238E27FC236}">
              <a16:creationId xmlns:a16="http://schemas.microsoft.com/office/drawing/2014/main" id="{C3FE3326-99C9-449D-8F9E-8292D7E25AEF}"/>
            </a:ext>
          </a:extLst>
        </xdr:cNvPr>
        <xdr:cNvSpPr/>
      </xdr:nvSpPr>
      <xdr:spPr>
        <a:xfrm>
          <a:off x="8699500" y="70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76880</xdr:rowOff>
    </xdr:from>
    <xdr:to>
      <xdr:col>50</xdr:col>
      <xdr:colOff>114300</xdr:colOff>
      <xdr:row>41</xdr:row>
      <xdr:rowOff>82128</xdr:rowOff>
    </xdr:to>
    <xdr:cxnSp macro="">
      <xdr:nvCxnSpPr>
        <xdr:cNvPr id="133" name="直線コネクタ 132">
          <a:extLst>
            <a:ext uri="{FF2B5EF4-FFF2-40B4-BE49-F238E27FC236}">
              <a16:creationId xmlns:a16="http://schemas.microsoft.com/office/drawing/2014/main" id="{56CE82AF-D216-4EBE-B80F-4E8364DAAE2A}"/>
            </a:ext>
          </a:extLst>
        </xdr:cNvPr>
        <xdr:cNvCxnSpPr/>
      </xdr:nvCxnSpPr>
      <xdr:spPr>
        <a:xfrm flipV="1">
          <a:off x="8750300" y="7106330"/>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4828</xdr:rowOff>
    </xdr:from>
    <xdr:to>
      <xdr:col>41</xdr:col>
      <xdr:colOff>101600</xdr:colOff>
      <xdr:row>41</xdr:row>
      <xdr:rowOff>106428</xdr:rowOff>
    </xdr:to>
    <xdr:sp macro="" textlink="">
      <xdr:nvSpPr>
        <xdr:cNvPr id="134" name="楕円 133">
          <a:extLst>
            <a:ext uri="{FF2B5EF4-FFF2-40B4-BE49-F238E27FC236}">
              <a16:creationId xmlns:a16="http://schemas.microsoft.com/office/drawing/2014/main" id="{3BF43DCA-F456-4AE0-B669-9B5F20620E8E}"/>
            </a:ext>
          </a:extLst>
        </xdr:cNvPr>
        <xdr:cNvSpPr/>
      </xdr:nvSpPr>
      <xdr:spPr>
        <a:xfrm>
          <a:off x="7810500" y="70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55628</xdr:rowOff>
    </xdr:from>
    <xdr:to>
      <xdr:col>45</xdr:col>
      <xdr:colOff>177800</xdr:colOff>
      <xdr:row>41</xdr:row>
      <xdr:rowOff>82128</xdr:rowOff>
    </xdr:to>
    <xdr:cxnSp macro="">
      <xdr:nvCxnSpPr>
        <xdr:cNvPr id="135" name="直線コネクタ 134">
          <a:extLst>
            <a:ext uri="{FF2B5EF4-FFF2-40B4-BE49-F238E27FC236}">
              <a16:creationId xmlns:a16="http://schemas.microsoft.com/office/drawing/2014/main" id="{60D59819-62D5-4A34-9270-D83E1FF8C08B}"/>
            </a:ext>
          </a:extLst>
        </xdr:cNvPr>
        <xdr:cNvCxnSpPr/>
      </xdr:nvCxnSpPr>
      <xdr:spPr>
        <a:xfrm>
          <a:off x="7861300" y="7085078"/>
          <a:ext cx="889000" cy="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8C3B128D-F307-4F69-96D1-2F8E7A7C08AE}"/>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id="{78E2483C-17CE-437A-BEA2-D4428CECD0F5}"/>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426B8409-1FBB-41AE-8A7F-6A540DFF61EC}"/>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0F34C167-16CF-46FB-8034-19C7E8F2C5A9}"/>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118807</xdr:rowOff>
    </xdr:from>
    <xdr:ext cx="534377" cy="259045"/>
    <xdr:sp macro="" textlink="">
      <xdr:nvSpPr>
        <xdr:cNvPr id="140" name="n_1mainValue【道路】&#10;一人当たり延長">
          <a:extLst>
            <a:ext uri="{FF2B5EF4-FFF2-40B4-BE49-F238E27FC236}">
              <a16:creationId xmlns:a16="http://schemas.microsoft.com/office/drawing/2014/main" id="{599C6E7B-D41F-43B1-B79A-7FEB0C47522D}"/>
            </a:ext>
          </a:extLst>
        </xdr:cNvPr>
        <xdr:cNvSpPr txBox="1"/>
      </xdr:nvSpPr>
      <xdr:spPr>
        <a:xfrm>
          <a:off x="9359411" y="71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124055</xdr:rowOff>
    </xdr:from>
    <xdr:ext cx="534377" cy="259045"/>
    <xdr:sp macro="" textlink="">
      <xdr:nvSpPr>
        <xdr:cNvPr id="141" name="n_2mainValue【道路】&#10;一人当たり延長">
          <a:extLst>
            <a:ext uri="{FF2B5EF4-FFF2-40B4-BE49-F238E27FC236}">
              <a16:creationId xmlns:a16="http://schemas.microsoft.com/office/drawing/2014/main" id="{F9264063-D879-4B8B-95AD-75468A97D0C6}"/>
            </a:ext>
          </a:extLst>
        </xdr:cNvPr>
        <xdr:cNvSpPr txBox="1"/>
      </xdr:nvSpPr>
      <xdr:spPr>
        <a:xfrm>
          <a:off x="8483111" y="71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97555</xdr:rowOff>
    </xdr:from>
    <xdr:ext cx="534377" cy="259045"/>
    <xdr:sp macro="" textlink="">
      <xdr:nvSpPr>
        <xdr:cNvPr id="142" name="n_3mainValue【道路】&#10;一人当たり延長">
          <a:extLst>
            <a:ext uri="{FF2B5EF4-FFF2-40B4-BE49-F238E27FC236}">
              <a16:creationId xmlns:a16="http://schemas.microsoft.com/office/drawing/2014/main" id="{4AAD79FE-4A81-4F7F-B416-CBBF1E4FF8AC}"/>
            </a:ext>
          </a:extLst>
        </xdr:cNvPr>
        <xdr:cNvSpPr txBox="1"/>
      </xdr:nvSpPr>
      <xdr:spPr>
        <a:xfrm>
          <a:off x="7594111" y="71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BAF824CE-D535-42B9-9FC8-DD8ADB7710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DD326612-DFEE-4F45-8D36-5ED9DEE51E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7C66EE0A-A398-4120-AE61-55A9279469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22D5A103-5366-4BE5-A5AA-8FAC87C81C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FBF47516-7D87-49DC-B157-E525A0E436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198158C3-6372-4154-93F9-A295DABBED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3DE6D0E7-3412-4396-AD91-625CDB951C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16D51370-5739-4428-B5CE-628FD276B39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688DD3FB-8967-474A-946B-F3B04C0E2B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29FAC52-EF07-4BAA-993D-08E1D133137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E4A044A4-285A-407A-8ADC-E05A36CB78A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BB9E045B-65FF-466B-B5DC-7C7B1E77656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CD5D2E4D-7E68-49B0-8F69-8721EE450D3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BBD140FF-06B8-44FE-8C03-EB9C7A4B9B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EE53AF6D-20FA-4856-8B44-B80B9D9DC54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DD36C9AF-AB94-48B8-802A-E0C8E93AA42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DC7785FB-0F11-4ECE-A90C-0FF6CE06F0B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7EF23089-815E-4040-88F9-BA7485F4310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DEB46221-A8C8-4A8E-8218-1CA20DA7DC8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332DBAA-CCCF-48D5-B99C-4DCF13852E6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25D24DBD-12DE-4342-83D3-ABB568BDD60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105DC96A-6B4B-42E9-A7EA-B069D7EEF9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E5204EBA-7360-4BE2-85F2-688A5220CD4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1C87019-FFF6-4712-B272-28B7689975A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8ADD4AF6-DE51-4E6D-8CFD-4B5FA3037D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F1C64D70-16B1-40B9-B67C-C691D83335CF}"/>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A940AC75-0380-4E02-8110-AA20C101FAC4}"/>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4D18382F-2E34-4EDA-A535-78DBF7CC124F}"/>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6C5064C2-B64A-44AE-98D3-B9F07582C86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697C899A-6441-460D-AE20-72887CE86A44}"/>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9DAF3A51-5076-4C67-A70C-A4805171B1E6}"/>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C305CD25-4BA5-47BE-8180-4087316F67E1}"/>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BF1EDDDB-7560-4109-AE7F-AA748AE7E03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2B2893FC-3482-4809-8955-D114F2358277}"/>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5599AA1D-2FCB-4EB3-BFA4-C62EA48B8251}"/>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70B555A5-AC02-45AA-A224-D4414A85D5A7}"/>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97248A7-9BAD-449E-85AD-FCDFD3BF1A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48EE828-9CD2-464D-B4E5-2C88BD96C7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D10FB04-E8D8-4539-80E8-44B5C696D78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C1D0BE4-C4BE-4A56-AB6D-17C7DAADBB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B6B8AF4-090B-426A-A06A-15FBD63751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84" name="楕円 183">
          <a:extLst>
            <a:ext uri="{FF2B5EF4-FFF2-40B4-BE49-F238E27FC236}">
              <a16:creationId xmlns:a16="http://schemas.microsoft.com/office/drawing/2014/main" id="{AC1FE25F-DE85-4B34-A64F-F3BF3E2EB7CA}"/>
            </a:ext>
          </a:extLst>
        </xdr:cNvPr>
        <xdr:cNvSpPr/>
      </xdr:nvSpPr>
      <xdr:spPr>
        <a:xfrm>
          <a:off x="4584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6FAD6FCA-974D-47ED-BD34-B62266FFD473}"/>
            </a:ext>
          </a:extLst>
        </xdr:cNvPr>
        <xdr:cNvSpPr txBox="1"/>
      </xdr:nvSpPr>
      <xdr:spPr>
        <a:xfrm>
          <a:off x="4673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7983</xdr:rowOff>
    </xdr:from>
    <xdr:to>
      <xdr:col>20</xdr:col>
      <xdr:colOff>38100</xdr:colOff>
      <xdr:row>63</xdr:row>
      <xdr:rowOff>109583</xdr:rowOff>
    </xdr:to>
    <xdr:sp macro="" textlink="">
      <xdr:nvSpPr>
        <xdr:cNvPr id="186" name="楕円 185">
          <a:extLst>
            <a:ext uri="{FF2B5EF4-FFF2-40B4-BE49-F238E27FC236}">
              <a16:creationId xmlns:a16="http://schemas.microsoft.com/office/drawing/2014/main" id="{9D5C086E-C372-40D0-9A63-9DC7FB73E423}"/>
            </a:ext>
          </a:extLst>
        </xdr:cNvPr>
        <xdr:cNvSpPr/>
      </xdr:nvSpPr>
      <xdr:spPr>
        <a:xfrm>
          <a:off x="3746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40822</xdr:rowOff>
    </xdr:from>
    <xdr:to>
      <xdr:col>24</xdr:col>
      <xdr:colOff>63500</xdr:colOff>
      <xdr:row>63</xdr:row>
      <xdr:rowOff>58783</xdr:rowOff>
    </xdr:to>
    <xdr:cxnSp macro="">
      <xdr:nvCxnSpPr>
        <xdr:cNvPr id="187" name="直線コネクタ 186">
          <a:extLst>
            <a:ext uri="{FF2B5EF4-FFF2-40B4-BE49-F238E27FC236}">
              <a16:creationId xmlns:a16="http://schemas.microsoft.com/office/drawing/2014/main" id="{8BDC4BE2-E192-4252-B037-F906C50ADB64}"/>
            </a:ext>
          </a:extLst>
        </xdr:cNvPr>
        <xdr:cNvCxnSpPr/>
      </xdr:nvCxnSpPr>
      <xdr:spPr>
        <a:xfrm flipV="1">
          <a:off x="3797300" y="10670722"/>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19413</xdr:rowOff>
    </xdr:from>
    <xdr:to>
      <xdr:col>15</xdr:col>
      <xdr:colOff>101600</xdr:colOff>
      <xdr:row>64</xdr:row>
      <xdr:rowOff>121013</xdr:rowOff>
    </xdr:to>
    <xdr:sp macro="" textlink="">
      <xdr:nvSpPr>
        <xdr:cNvPr id="188" name="楕円 187">
          <a:extLst>
            <a:ext uri="{FF2B5EF4-FFF2-40B4-BE49-F238E27FC236}">
              <a16:creationId xmlns:a16="http://schemas.microsoft.com/office/drawing/2014/main" id="{ECAB03EA-3501-4A7B-A026-484CF6D6F66B}"/>
            </a:ext>
          </a:extLst>
        </xdr:cNvPr>
        <xdr:cNvSpPr/>
      </xdr:nvSpPr>
      <xdr:spPr>
        <a:xfrm>
          <a:off x="2857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58783</xdr:rowOff>
    </xdr:from>
    <xdr:to>
      <xdr:col>19</xdr:col>
      <xdr:colOff>177800</xdr:colOff>
      <xdr:row>64</xdr:row>
      <xdr:rowOff>70213</xdr:rowOff>
    </xdr:to>
    <xdr:cxnSp macro="">
      <xdr:nvCxnSpPr>
        <xdr:cNvPr id="189" name="直線コネクタ 188">
          <a:extLst>
            <a:ext uri="{FF2B5EF4-FFF2-40B4-BE49-F238E27FC236}">
              <a16:creationId xmlns:a16="http://schemas.microsoft.com/office/drawing/2014/main" id="{52CA69C3-C8B3-4FFC-B645-3E8292127F7E}"/>
            </a:ext>
          </a:extLst>
        </xdr:cNvPr>
        <xdr:cNvCxnSpPr/>
      </xdr:nvCxnSpPr>
      <xdr:spPr>
        <a:xfrm flipV="1">
          <a:off x="2908300" y="1086013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0" name="楕円 189">
          <a:extLst>
            <a:ext uri="{FF2B5EF4-FFF2-40B4-BE49-F238E27FC236}">
              <a16:creationId xmlns:a16="http://schemas.microsoft.com/office/drawing/2014/main" id="{5573B4FF-758D-49AA-9A9E-15078CFF7CA9}"/>
            </a:ext>
          </a:extLst>
        </xdr:cNvPr>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64</xdr:row>
      <xdr:rowOff>70213</xdr:rowOff>
    </xdr:to>
    <xdr:cxnSp macro="">
      <xdr:nvCxnSpPr>
        <xdr:cNvPr id="191" name="直線コネクタ 190">
          <a:extLst>
            <a:ext uri="{FF2B5EF4-FFF2-40B4-BE49-F238E27FC236}">
              <a16:creationId xmlns:a16="http://schemas.microsoft.com/office/drawing/2014/main" id="{21054E5E-5186-41CB-A32C-B68E47B36E2C}"/>
            </a:ext>
          </a:extLst>
        </xdr:cNvPr>
        <xdr:cNvCxnSpPr/>
      </xdr:nvCxnSpPr>
      <xdr:spPr>
        <a:xfrm>
          <a:off x="2019300" y="10378440"/>
          <a:ext cx="889000" cy="66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108F7FD4-2456-4560-B04E-C7138C38025B}"/>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E57853FD-9606-47A1-AE18-D7E08572FB61}"/>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D6659A2F-22F8-4B2A-B674-951B05454585}"/>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9E5C93C5-3BA8-4DD1-9F56-99054F15A9F9}"/>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100710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8E888987-BB04-4AB2-B355-02E9F04CF267}"/>
            </a:ext>
          </a:extLst>
        </xdr:cNvPr>
        <xdr:cNvSpPr txBox="1"/>
      </xdr:nvSpPr>
      <xdr:spPr>
        <a:xfrm>
          <a:off x="3582044"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112140</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49C995BC-7057-4671-8513-D2A2B529482B}"/>
            </a:ext>
          </a:extLst>
        </xdr:cNvPr>
        <xdr:cNvSpPr txBox="1"/>
      </xdr:nvSpPr>
      <xdr:spPr>
        <a:xfrm>
          <a:off x="2705744" y="1108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158767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DD9A5133-42A7-4278-9093-DF634CD35A54}"/>
            </a:ext>
          </a:extLst>
        </xdr:cNvPr>
        <xdr:cNvSpPr txBox="1"/>
      </xdr:nvSpPr>
      <xdr:spPr>
        <a:xfrm>
          <a:off x="1816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C108F33E-FB90-4DC4-B6DA-33E3A9C442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AE7A060E-5230-4069-9A18-DB7912E0D1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29B4C004-CCD3-42FF-B6F5-4CA6D5C1CE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55BA0BE-3629-4B1F-856F-F933E1BE7C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353CF49B-4580-4899-83AB-CFC40F2914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C77E5D65-5058-4FD5-9BAA-855B9C97F0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A6B5DCAF-4D12-445D-ADC9-239D1BE9BBE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1B478AB-4CD6-4702-840A-0A82E524D8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7B75CE06-BB15-4B3A-8472-9BF35626E7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5378F268-02B3-49D9-8C6B-C4C6806BE2D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39D2E0A6-36C7-4EF8-A5CE-D0020FE1E23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36D6767E-7A43-484B-AC85-99BE4B8E5C9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B114747-21FA-4425-B186-57B7BC6459E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23088B4C-194C-4BCC-BF7A-D80F8711834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82EA4A23-5DE9-4263-825E-40C123C1883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37889133-F2F2-4E08-A24D-F36795A702A9}"/>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E125353B-8790-4A02-8E43-D8EC871844D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5BA1A7E9-AD58-4150-A8B2-301D23B80102}"/>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7AACF9BE-D4EC-4CDC-857A-DD825E9320D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9CE39DC6-E4E2-442B-8AC8-9F1BBE5E3A3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90E70BE2-0FF9-4EF2-85B5-E0B92C89A0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99FB09C5-C7A4-4A03-A75F-744EE96FAF6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E33A5850-96DE-4C55-96BD-0F18A85FE4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BDE015C0-31C2-4ADF-B5AF-AE9226B75A6C}"/>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83582E2C-C589-4DD4-A21C-EEA19713DC64}"/>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66959BF9-006E-469B-AEB4-73B664C3F7A3}"/>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D1DD041F-09DE-4D50-9ED4-03AF8B2CC133}"/>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1E81D757-3365-4B05-AC10-1E25A07DB43E}"/>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7D0787AA-5A99-4E94-9DCE-F6EAD0F5210B}"/>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154633A-DCFD-4A02-BA73-7CD82745A4E2}"/>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48E0454B-39F5-473B-B462-CEF5198A54BC}"/>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D2D38106-9A98-4454-823B-D238AD9233AC}"/>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AF8B14A1-2222-4ACE-B097-246497047B0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09129C5E-F519-4AF6-A1E6-C1D4C2105AAA}"/>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FBFDA9F-A9F5-4592-B0F9-A3090DB286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E1D6F34-2086-40FB-8CC3-9942568F62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28E1B1D-2B5B-4881-8AEF-C3DF371CB5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C37630F-03A9-4618-817E-D1FE36C579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12EC7BE-3874-41C3-A0C7-93798CC803A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2353</xdr:rowOff>
    </xdr:from>
    <xdr:to>
      <xdr:col>55</xdr:col>
      <xdr:colOff>50800</xdr:colOff>
      <xdr:row>64</xdr:row>
      <xdr:rowOff>103953</xdr:rowOff>
    </xdr:to>
    <xdr:sp macro="" textlink="">
      <xdr:nvSpPr>
        <xdr:cNvPr id="238" name="楕円 237">
          <a:extLst>
            <a:ext uri="{FF2B5EF4-FFF2-40B4-BE49-F238E27FC236}">
              <a16:creationId xmlns:a16="http://schemas.microsoft.com/office/drawing/2014/main" id="{2160908E-9C3B-4237-8866-A1537944BEF9}"/>
            </a:ext>
          </a:extLst>
        </xdr:cNvPr>
        <xdr:cNvSpPr/>
      </xdr:nvSpPr>
      <xdr:spPr>
        <a:xfrm>
          <a:off x="10426700" y="109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88730</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613C5839-41FC-4E2C-AD67-E683FBC43EDB}"/>
            </a:ext>
          </a:extLst>
        </xdr:cNvPr>
        <xdr:cNvSpPr txBox="1"/>
      </xdr:nvSpPr>
      <xdr:spPr>
        <a:xfrm>
          <a:off x="10515600" y="108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5021</xdr:rowOff>
    </xdr:from>
    <xdr:to>
      <xdr:col>50</xdr:col>
      <xdr:colOff>165100</xdr:colOff>
      <xdr:row>64</xdr:row>
      <xdr:rowOff>106621</xdr:rowOff>
    </xdr:to>
    <xdr:sp macro="" textlink="">
      <xdr:nvSpPr>
        <xdr:cNvPr id="240" name="楕円 239">
          <a:extLst>
            <a:ext uri="{FF2B5EF4-FFF2-40B4-BE49-F238E27FC236}">
              <a16:creationId xmlns:a16="http://schemas.microsoft.com/office/drawing/2014/main" id="{EA6D2AE3-22BA-406D-8DAE-3FCA7DEB1980}"/>
            </a:ext>
          </a:extLst>
        </xdr:cNvPr>
        <xdr:cNvSpPr/>
      </xdr:nvSpPr>
      <xdr:spPr>
        <a:xfrm>
          <a:off x="9588500" y="109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53153</xdr:rowOff>
    </xdr:from>
    <xdr:to>
      <xdr:col>55</xdr:col>
      <xdr:colOff>0</xdr:colOff>
      <xdr:row>64</xdr:row>
      <xdr:rowOff>55821</xdr:rowOff>
    </xdr:to>
    <xdr:cxnSp macro="">
      <xdr:nvCxnSpPr>
        <xdr:cNvPr id="241" name="直線コネクタ 240">
          <a:extLst>
            <a:ext uri="{FF2B5EF4-FFF2-40B4-BE49-F238E27FC236}">
              <a16:creationId xmlns:a16="http://schemas.microsoft.com/office/drawing/2014/main" id="{E55F1B55-8DCD-4A76-8C15-EA9CC0BAF076}"/>
            </a:ext>
          </a:extLst>
        </xdr:cNvPr>
        <xdr:cNvCxnSpPr/>
      </xdr:nvCxnSpPr>
      <xdr:spPr>
        <a:xfrm flipV="1">
          <a:off x="9639300" y="11025953"/>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9609</xdr:rowOff>
    </xdr:from>
    <xdr:to>
      <xdr:col>46</xdr:col>
      <xdr:colOff>38100</xdr:colOff>
      <xdr:row>64</xdr:row>
      <xdr:rowOff>111209</xdr:rowOff>
    </xdr:to>
    <xdr:sp macro="" textlink="">
      <xdr:nvSpPr>
        <xdr:cNvPr id="242" name="楕円 241">
          <a:extLst>
            <a:ext uri="{FF2B5EF4-FFF2-40B4-BE49-F238E27FC236}">
              <a16:creationId xmlns:a16="http://schemas.microsoft.com/office/drawing/2014/main" id="{FA5C38A7-3C9E-42BA-94FA-BB8C6B165A0F}"/>
            </a:ext>
          </a:extLst>
        </xdr:cNvPr>
        <xdr:cNvSpPr/>
      </xdr:nvSpPr>
      <xdr:spPr>
        <a:xfrm>
          <a:off x="8699500" y="109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55821</xdr:rowOff>
    </xdr:from>
    <xdr:to>
      <xdr:col>50</xdr:col>
      <xdr:colOff>114300</xdr:colOff>
      <xdr:row>64</xdr:row>
      <xdr:rowOff>60409</xdr:rowOff>
    </xdr:to>
    <xdr:cxnSp macro="">
      <xdr:nvCxnSpPr>
        <xdr:cNvPr id="243" name="直線コネクタ 242">
          <a:extLst>
            <a:ext uri="{FF2B5EF4-FFF2-40B4-BE49-F238E27FC236}">
              <a16:creationId xmlns:a16="http://schemas.microsoft.com/office/drawing/2014/main" id="{2D9B652F-95DA-4BB8-B4F0-6ECC8BF62430}"/>
            </a:ext>
          </a:extLst>
        </xdr:cNvPr>
        <xdr:cNvCxnSpPr/>
      </xdr:nvCxnSpPr>
      <xdr:spPr>
        <a:xfrm flipV="1">
          <a:off x="8750300" y="11028621"/>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163181</xdr:rowOff>
    </xdr:from>
    <xdr:to>
      <xdr:col>41</xdr:col>
      <xdr:colOff>101600</xdr:colOff>
      <xdr:row>64</xdr:row>
      <xdr:rowOff>93331</xdr:rowOff>
    </xdr:to>
    <xdr:sp macro="" textlink="">
      <xdr:nvSpPr>
        <xdr:cNvPr id="244" name="楕円 243">
          <a:extLst>
            <a:ext uri="{FF2B5EF4-FFF2-40B4-BE49-F238E27FC236}">
              <a16:creationId xmlns:a16="http://schemas.microsoft.com/office/drawing/2014/main" id="{B7580336-B028-4541-9F67-3730DF757A94}"/>
            </a:ext>
          </a:extLst>
        </xdr:cNvPr>
        <xdr:cNvSpPr/>
      </xdr:nvSpPr>
      <xdr:spPr>
        <a:xfrm>
          <a:off x="7810500" y="109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42531</xdr:rowOff>
    </xdr:from>
    <xdr:to>
      <xdr:col>45</xdr:col>
      <xdr:colOff>177800</xdr:colOff>
      <xdr:row>64</xdr:row>
      <xdr:rowOff>60409</xdr:rowOff>
    </xdr:to>
    <xdr:cxnSp macro="">
      <xdr:nvCxnSpPr>
        <xdr:cNvPr id="245" name="直線コネクタ 244">
          <a:extLst>
            <a:ext uri="{FF2B5EF4-FFF2-40B4-BE49-F238E27FC236}">
              <a16:creationId xmlns:a16="http://schemas.microsoft.com/office/drawing/2014/main" id="{61EF8679-7B0E-4F8E-B7E5-54DDBD5C3751}"/>
            </a:ext>
          </a:extLst>
        </xdr:cNvPr>
        <xdr:cNvCxnSpPr/>
      </xdr:nvCxnSpPr>
      <xdr:spPr>
        <a:xfrm>
          <a:off x="7861300" y="11015331"/>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162573F9-90E2-424A-AA3B-9CC23FCD0CF9}"/>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FE19945A-E5EA-44D4-AF75-A1EB2E3E091B}"/>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088F59C0-1F22-4862-A5D8-4BE527A6B28B}"/>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8EE5FA6B-8677-4247-BF78-5D1E5251853D}"/>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97748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8304EBC1-7207-4011-9F8F-EA178E40593E}"/>
            </a:ext>
          </a:extLst>
        </xdr:cNvPr>
        <xdr:cNvSpPr txBox="1"/>
      </xdr:nvSpPr>
      <xdr:spPr>
        <a:xfrm>
          <a:off x="9327095" y="1107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102336</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4896CA4F-4FE6-4DE9-B6A8-9E29D824A5A0}"/>
            </a:ext>
          </a:extLst>
        </xdr:cNvPr>
        <xdr:cNvSpPr txBox="1"/>
      </xdr:nvSpPr>
      <xdr:spPr>
        <a:xfrm>
          <a:off x="8450795" y="1107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84458</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EECE9CE6-6C8C-46E1-83AB-78445E055538}"/>
            </a:ext>
          </a:extLst>
        </xdr:cNvPr>
        <xdr:cNvSpPr txBox="1"/>
      </xdr:nvSpPr>
      <xdr:spPr>
        <a:xfrm>
          <a:off x="7561795" y="110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6A643B24-0DC1-4850-B22A-A4AC588F16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36F98361-C38A-41B7-803A-5150372AAA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1032469E-6C0B-4A5E-A037-7B2B3BABFF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DBD6294A-20F8-45AB-9F00-5609F4AD3B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66AA1F1F-0632-4974-9B82-0E80E7658B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58F72C93-6A25-4813-B5A5-4D140A9BBA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4AC40265-AE63-4A87-8F2D-6C90581279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BEB4AA45-8BC4-4665-A770-BE07A0BB96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6F1D0569-B512-454E-9CB4-A00C8DE0C0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8529D014-CD82-4F12-AD85-4A9E108648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244A8FA7-E09E-432B-84B8-61100BDC6E1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477729B3-E5A2-4C99-824E-7B5415B5986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7AA14EDF-6F61-4DA1-B5C8-29CDC18453E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4F74368C-8F9D-40B6-A6A2-4B28C59EB97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D132C2A5-6CCD-47F9-926A-A2CD8C1650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7C1B27F9-9BCB-4EE5-AE8F-9F29ECEFBC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1687763E-04FB-4904-B1CC-1D720A0CD42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B2D3100C-7C28-40FF-993F-924FE9263A0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F38B27ED-0612-4D07-9CC5-41ACDA067F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1FC6091C-602E-4832-ABA7-AFB0921C880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46DC60FA-692A-4851-9DEC-24DA8E4B622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4117C72C-446F-49A3-B4E3-2FBC2B473A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7B06CBDF-37DB-414A-917C-68C43315019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B95E8896-A9A4-461E-872E-0489528443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53B52E93-87BD-4DC0-9248-7AACF8FA1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9D75157B-4A48-422F-AB06-1755C5E77D4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E0D1B6F4-0582-4DFB-A2CF-291A9E9433A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FCC602AF-28D8-4C75-8396-170CC94623D7}"/>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613C3A43-EAC5-4CA8-B947-4FBCFFA69B39}"/>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3906FB3E-159F-4A88-95E7-F2243B4D2114}"/>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04FDC9C2-9B13-47BC-BBF6-8635555A075F}"/>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3ECE03E0-E1BE-4434-9504-D33FAECA4457}"/>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4FB814E8-E7CE-472F-90E0-15B8D6AA0155}"/>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E1D135A0-BDCD-4495-BC60-96BE5D46F56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04BDACA6-07BB-4F03-B1D2-9FA16A33783F}"/>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EBA8989-A024-4B50-9D8A-794C6EF48D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45B3B08-05B7-4FA2-B339-DE4E9C68BF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68AFDC0-5D7A-4CB9-BD29-B28ADABD503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707E0B6-391C-4A81-867E-E9CEA7DB13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D48832E-F2CE-4737-8DF4-1AC87E8C30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293" name="楕円 292">
          <a:extLst>
            <a:ext uri="{FF2B5EF4-FFF2-40B4-BE49-F238E27FC236}">
              <a16:creationId xmlns:a16="http://schemas.microsoft.com/office/drawing/2014/main" id="{A9E06026-AAE2-4A79-BC3A-A6CB899BA211}"/>
            </a:ext>
          </a:extLst>
        </xdr:cNvPr>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40657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D0F7CCBF-2828-43F0-99B1-E4720FB816A0}"/>
            </a:ext>
          </a:extLst>
        </xdr:cNvPr>
        <xdr:cNvSpPr txBox="1"/>
      </xdr:nvSpPr>
      <xdr:spPr>
        <a:xfrm>
          <a:off x="4673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295" name="楕円 294">
          <a:extLst>
            <a:ext uri="{FF2B5EF4-FFF2-40B4-BE49-F238E27FC236}">
              <a16:creationId xmlns:a16="http://schemas.microsoft.com/office/drawing/2014/main" id="{BC29C2D4-BE03-4B19-8E69-CAED99B37075}"/>
            </a:ext>
          </a:extLst>
        </xdr:cNvPr>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68580</xdr:rowOff>
    </xdr:to>
    <xdr:cxnSp macro="">
      <xdr:nvCxnSpPr>
        <xdr:cNvPr id="296" name="直線コネクタ 295">
          <a:extLst>
            <a:ext uri="{FF2B5EF4-FFF2-40B4-BE49-F238E27FC236}">
              <a16:creationId xmlns:a16="http://schemas.microsoft.com/office/drawing/2014/main" id="{9CF99B3F-2DAE-42CE-9EF8-F206A3C8B9DF}"/>
            </a:ext>
          </a:extLst>
        </xdr:cNvPr>
        <xdr:cNvCxnSpPr/>
      </xdr:nvCxnSpPr>
      <xdr:spPr>
        <a:xfrm>
          <a:off x="3797300" y="139045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297" name="楕円 296">
          <a:extLst>
            <a:ext uri="{FF2B5EF4-FFF2-40B4-BE49-F238E27FC236}">
              <a16:creationId xmlns:a16="http://schemas.microsoft.com/office/drawing/2014/main" id="{C2B9D686-C1FB-46EF-B3D7-080F503A10AB}"/>
            </a:ext>
          </a:extLst>
        </xdr:cNvPr>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20955</xdr:rowOff>
    </xdr:to>
    <xdr:cxnSp macro="">
      <xdr:nvCxnSpPr>
        <xdr:cNvPr id="298" name="直線コネクタ 297">
          <a:extLst>
            <a:ext uri="{FF2B5EF4-FFF2-40B4-BE49-F238E27FC236}">
              <a16:creationId xmlns:a16="http://schemas.microsoft.com/office/drawing/2014/main" id="{BF9A2235-055D-4A06-BAA4-AE666BC7599D}"/>
            </a:ext>
          </a:extLst>
        </xdr:cNvPr>
        <xdr:cNvCxnSpPr/>
      </xdr:nvCxnSpPr>
      <xdr:spPr>
        <a:xfrm flipV="1">
          <a:off x="2908300" y="13904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99" name="楕円 298">
          <a:extLst>
            <a:ext uri="{FF2B5EF4-FFF2-40B4-BE49-F238E27FC236}">
              <a16:creationId xmlns:a16="http://schemas.microsoft.com/office/drawing/2014/main" id="{6C9C817B-51F3-4E54-88DF-202A75856AED}"/>
            </a:ext>
          </a:extLst>
        </xdr:cNvPr>
        <xdr:cNvSpPr/>
      </xdr:nvSpPr>
      <xdr:spPr>
        <a:xfrm>
          <a:off x="1968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81</xdr:row>
      <xdr:rowOff>20955</xdr:rowOff>
    </xdr:to>
    <xdr:cxnSp macro="">
      <xdr:nvCxnSpPr>
        <xdr:cNvPr id="300" name="直線コネクタ 299">
          <a:extLst>
            <a:ext uri="{FF2B5EF4-FFF2-40B4-BE49-F238E27FC236}">
              <a16:creationId xmlns:a16="http://schemas.microsoft.com/office/drawing/2014/main" id="{F6703302-D1B4-4616-A44C-F9231A869FBD}"/>
            </a:ext>
          </a:extLst>
        </xdr:cNvPr>
        <xdr:cNvCxnSpPr/>
      </xdr:nvCxnSpPr>
      <xdr:spPr>
        <a:xfrm>
          <a:off x="2019300" y="13876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89CDD0D8-80F3-4851-A7D1-BFEC92828AB9}"/>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8E983CD2-3CCB-4125-960B-619D98BCB25E}"/>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EB4942F4-2493-4B7C-B44E-BEA86A9867B3}"/>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EC7575D3-5329-4B43-AF46-F37DF3E0E1C7}"/>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305" name="n_1mainValue【公営住宅】&#10;有形固定資産減価償却率">
          <a:extLst>
            <a:ext uri="{FF2B5EF4-FFF2-40B4-BE49-F238E27FC236}">
              <a16:creationId xmlns:a16="http://schemas.microsoft.com/office/drawing/2014/main" id="{81E2CCE4-8968-419B-AFED-5A12784DE74F}"/>
            </a:ext>
          </a:extLst>
        </xdr:cNvPr>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06" name="n_2mainValue【公営住宅】&#10;有形固定資産減価償却率">
          <a:extLst>
            <a:ext uri="{FF2B5EF4-FFF2-40B4-BE49-F238E27FC236}">
              <a16:creationId xmlns:a16="http://schemas.microsoft.com/office/drawing/2014/main" id="{E9CC9A3D-FE89-467E-A125-4235F305BCE5}"/>
            </a:ext>
          </a:extLst>
        </xdr:cNvPr>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307" name="n_3mainValue【公営住宅】&#10;有形固定資産減価償却率">
          <a:extLst>
            <a:ext uri="{FF2B5EF4-FFF2-40B4-BE49-F238E27FC236}">
              <a16:creationId xmlns:a16="http://schemas.microsoft.com/office/drawing/2014/main" id="{E15E8720-BBFD-4375-8C68-73288870BD48}"/>
            </a:ext>
          </a:extLst>
        </xdr:cNvPr>
        <xdr:cNvSpPr txBox="1"/>
      </xdr:nvSpPr>
      <xdr:spPr>
        <a:xfrm>
          <a:off x="1816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4227D84F-749C-46E0-B659-778C3B4F99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7799AC37-5097-4236-BB75-3E8FA482B0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34E4718A-6F20-4842-B7E3-F0BD01F397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F6FA45AD-22AE-4A9F-AE4E-DAC7A4C5B1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7E3F49EA-AD54-425A-80A5-4F9E26C395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FFF108BF-DC51-497D-9613-2822DB1DFB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B19FCDB7-7905-4488-BCF6-C999997F8A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F4A8ED8C-13CE-4C3E-9A0B-F84B5ED098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485329CC-8021-4527-8AEB-C68201B18B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2636758F-4323-4844-A0A0-EDE08241114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1B19494F-D8A9-4CC8-A9E2-A99370AF42B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255D1A59-BE76-4C03-958D-9DDC1773CDC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53ADF60F-2321-4D1B-91F2-3CE219617A9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F1D32079-9B55-4CBB-A6AE-DE1B2F2A519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93EA10AA-6D15-406B-AF1F-041201556BC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1A9A79C2-B544-4265-9C17-550E5BE12F4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A74BF8AC-B113-4B13-BAD7-6D1793F8FE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EDD9230E-C446-4E9B-92BF-7857CD76278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27991FD4-7605-4F9F-BFD1-2657786583B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4E7F73CC-797B-48CC-A4CA-92AD8483D1E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33973A74-AAD4-4DC8-9F3D-F8E5DDE2EBA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FDE3405D-8170-4CBE-BC20-AD0FED2E54C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97E040A6-6662-41F2-93BC-2BA547B1FB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97033CD0-B66B-4BBC-834E-7041A3178CD6}"/>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B01F1DCA-9D4F-4727-AE61-DA0CA68BA133}"/>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AF73FA2D-E9F9-434D-9882-20957B5023A1}"/>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090C2717-583D-4DB4-8D15-3F8562A68AF8}"/>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30542016-29F7-42D4-8F1E-C011155E7FC7}"/>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C5E5058D-BE91-49C8-8BA6-FE05AE9C1981}"/>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00FC20C9-2FD8-496D-A1F2-5B57A61AC6C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B40709C3-A5AF-4948-BB8B-4D8477EC56F6}"/>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7F396B0F-BD45-4C4A-9E5C-284A53179A1A}"/>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21F8C9FD-4F99-4BC6-8B2E-DB49B9F12A2A}"/>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DD22092A-F565-433C-A087-58557B163919}"/>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25FC6F55-DDF0-4039-ACCB-2DC7E70618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2299CB3-CE43-446F-A5CB-E821D0F1DC9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98173BE-F487-4774-88F6-F6F26D85CC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5A95A1CA-BDEA-48AF-BB84-C8C0055B3A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D8BB449-43B3-4965-849D-F5FE21B908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42317</xdr:rowOff>
    </xdr:from>
    <xdr:to>
      <xdr:col>55</xdr:col>
      <xdr:colOff>50800</xdr:colOff>
      <xdr:row>83</xdr:row>
      <xdr:rowOff>143917</xdr:rowOff>
    </xdr:to>
    <xdr:sp macro="" textlink="">
      <xdr:nvSpPr>
        <xdr:cNvPr id="347" name="楕円 346">
          <a:extLst>
            <a:ext uri="{FF2B5EF4-FFF2-40B4-BE49-F238E27FC236}">
              <a16:creationId xmlns:a16="http://schemas.microsoft.com/office/drawing/2014/main" id="{C503062C-77C7-4D6D-91AD-0B3574F1822C}"/>
            </a:ext>
          </a:extLst>
        </xdr:cNvPr>
        <xdr:cNvSpPr/>
      </xdr:nvSpPr>
      <xdr:spPr>
        <a:xfrm>
          <a:off x="10426700" y="142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65194</xdr:rowOff>
    </xdr:from>
    <xdr:ext cx="534377" cy="259045"/>
    <xdr:sp macro="" textlink="">
      <xdr:nvSpPr>
        <xdr:cNvPr id="348" name="【公営住宅】&#10;一人当たり面積該当値テキスト">
          <a:extLst>
            <a:ext uri="{FF2B5EF4-FFF2-40B4-BE49-F238E27FC236}">
              <a16:creationId xmlns:a16="http://schemas.microsoft.com/office/drawing/2014/main" id="{10FCE311-B9FE-4F1F-9A09-3FCA53D80452}"/>
            </a:ext>
          </a:extLst>
        </xdr:cNvPr>
        <xdr:cNvSpPr txBox="1"/>
      </xdr:nvSpPr>
      <xdr:spPr>
        <a:xfrm>
          <a:off x="10515600" y="141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47727</xdr:rowOff>
    </xdr:from>
    <xdr:to>
      <xdr:col>50</xdr:col>
      <xdr:colOff>165100</xdr:colOff>
      <xdr:row>84</xdr:row>
      <xdr:rowOff>149327</xdr:rowOff>
    </xdr:to>
    <xdr:sp macro="" textlink="">
      <xdr:nvSpPr>
        <xdr:cNvPr id="349" name="楕円 348">
          <a:extLst>
            <a:ext uri="{FF2B5EF4-FFF2-40B4-BE49-F238E27FC236}">
              <a16:creationId xmlns:a16="http://schemas.microsoft.com/office/drawing/2014/main" id="{E5966F2F-0C65-480A-957C-E997CD98F5FE}"/>
            </a:ext>
          </a:extLst>
        </xdr:cNvPr>
        <xdr:cNvSpPr/>
      </xdr:nvSpPr>
      <xdr:spPr>
        <a:xfrm>
          <a:off x="9588500" y="144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93117</xdr:rowOff>
    </xdr:from>
    <xdr:to>
      <xdr:col>55</xdr:col>
      <xdr:colOff>0</xdr:colOff>
      <xdr:row>84</xdr:row>
      <xdr:rowOff>98527</xdr:rowOff>
    </xdr:to>
    <xdr:cxnSp macro="">
      <xdr:nvCxnSpPr>
        <xdr:cNvPr id="350" name="直線コネクタ 349">
          <a:extLst>
            <a:ext uri="{FF2B5EF4-FFF2-40B4-BE49-F238E27FC236}">
              <a16:creationId xmlns:a16="http://schemas.microsoft.com/office/drawing/2014/main" id="{E86502CE-B1E3-464F-A87B-FCAE3366D39B}"/>
            </a:ext>
          </a:extLst>
        </xdr:cNvPr>
        <xdr:cNvCxnSpPr/>
      </xdr:nvCxnSpPr>
      <xdr:spPr>
        <a:xfrm flipV="1">
          <a:off x="9639300" y="14323467"/>
          <a:ext cx="8382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61900</xdr:rowOff>
    </xdr:from>
    <xdr:to>
      <xdr:col>46</xdr:col>
      <xdr:colOff>38100</xdr:colOff>
      <xdr:row>84</xdr:row>
      <xdr:rowOff>163500</xdr:rowOff>
    </xdr:to>
    <xdr:sp macro="" textlink="">
      <xdr:nvSpPr>
        <xdr:cNvPr id="351" name="楕円 350">
          <a:extLst>
            <a:ext uri="{FF2B5EF4-FFF2-40B4-BE49-F238E27FC236}">
              <a16:creationId xmlns:a16="http://schemas.microsoft.com/office/drawing/2014/main" id="{BD9944C2-4672-4AB2-ABC8-75A6D2B8E729}"/>
            </a:ext>
          </a:extLst>
        </xdr:cNvPr>
        <xdr:cNvSpPr/>
      </xdr:nvSpPr>
      <xdr:spPr>
        <a:xfrm>
          <a:off x="8699500" y="144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98527</xdr:rowOff>
    </xdr:from>
    <xdr:to>
      <xdr:col>50</xdr:col>
      <xdr:colOff>114300</xdr:colOff>
      <xdr:row>84</xdr:row>
      <xdr:rowOff>112700</xdr:rowOff>
    </xdr:to>
    <xdr:cxnSp macro="">
      <xdr:nvCxnSpPr>
        <xdr:cNvPr id="352" name="直線コネクタ 351">
          <a:extLst>
            <a:ext uri="{FF2B5EF4-FFF2-40B4-BE49-F238E27FC236}">
              <a16:creationId xmlns:a16="http://schemas.microsoft.com/office/drawing/2014/main" id="{B67782E1-200A-43EB-8B0E-2FF557DAD808}"/>
            </a:ext>
          </a:extLst>
        </xdr:cNvPr>
        <xdr:cNvCxnSpPr/>
      </xdr:nvCxnSpPr>
      <xdr:spPr>
        <a:xfrm flipV="1">
          <a:off x="8750300" y="145003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61291</xdr:rowOff>
    </xdr:from>
    <xdr:to>
      <xdr:col>41</xdr:col>
      <xdr:colOff>101600</xdr:colOff>
      <xdr:row>84</xdr:row>
      <xdr:rowOff>162891</xdr:rowOff>
    </xdr:to>
    <xdr:sp macro="" textlink="">
      <xdr:nvSpPr>
        <xdr:cNvPr id="353" name="楕円 352">
          <a:extLst>
            <a:ext uri="{FF2B5EF4-FFF2-40B4-BE49-F238E27FC236}">
              <a16:creationId xmlns:a16="http://schemas.microsoft.com/office/drawing/2014/main" id="{ACA039DC-77A0-46FE-A6D0-0331335F3239}"/>
            </a:ext>
          </a:extLst>
        </xdr:cNvPr>
        <xdr:cNvSpPr/>
      </xdr:nvSpPr>
      <xdr:spPr>
        <a:xfrm>
          <a:off x="7810500" y="144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112091</xdr:rowOff>
    </xdr:from>
    <xdr:to>
      <xdr:col>45</xdr:col>
      <xdr:colOff>177800</xdr:colOff>
      <xdr:row>84</xdr:row>
      <xdr:rowOff>112700</xdr:rowOff>
    </xdr:to>
    <xdr:cxnSp macro="">
      <xdr:nvCxnSpPr>
        <xdr:cNvPr id="354" name="直線コネクタ 353">
          <a:extLst>
            <a:ext uri="{FF2B5EF4-FFF2-40B4-BE49-F238E27FC236}">
              <a16:creationId xmlns:a16="http://schemas.microsoft.com/office/drawing/2014/main" id="{7EE17272-0B68-4DF8-B394-AF7509759859}"/>
            </a:ext>
          </a:extLst>
        </xdr:cNvPr>
        <xdr:cNvCxnSpPr/>
      </xdr:nvCxnSpPr>
      <xdr:spPr>
        <a:xfrm>
          <a:off x="7861300" y="145138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8E3775F1-0E2B-44C2-A172-27E3B68ECA30}"/>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F5B994B3-BD98-44B7-87C5-6602852F8720}"/>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E0453B73-6863-4E15-A2C7-F6E800BB66B5}"/>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FEB3D685-2BFA-40CC-96A1-D4F40E4B9D1B}"/>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165854</xdr:rowOff>
    </xdr:from>
    <xdr:ext cx="469744" cy="259045"/>
    <xdr:sp macro="" textlink="">
      <xdr:nvSpPr>
        <xdr:cNvPr id="359" name="n_1mainValue【公営住宅】&#10;一人当たり面積">
          <a:extLst>
            <a:ext uri="{FF2B5EF4-FFF2-40B4-BE49-F238E27FC236}">
              <a16:creationId xmlns:a16="http://schemas.microsoft.com/office/drawing/2014/main" id="{00E771C6-1465-40ED-B420-047FAA546EC8}"/>
            </a:ext>
          </a:extLst>
        </xdr:cNvPr>
        <xdr:cNvSpPr txBox="1"/>
      </xdr:nvSpPr>
      <xdr:spPr>
        <a:xfrm>
          <a:off x="9391727" y="1422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8577</xdr:rowOff>
    </xdr:from>
    <xdr:ext cx="469744" cy="259045"/>
    <xdr:sp macro="" textlink="">
      <xdr:nvSpPr>
        <xdr:cNvPr id="360" name="n_2mainValue【公営住宅】&#10;一人当たり面積">
          <a:extLst>
            <a:ext uri="{FF2B5EF4-FFF2-40B4-BE49-F238E27FC236}">
              <a16:creationId xmlns:a16="http://schemas.microsoft.com/office/drawing/2014/main" id="{0FF7700A-F49D-4B59-AA21-3D9C0A366181}"/>
            </a:ext>
          </a:extLst>
        </xdr:cNvPr>
        <xdr:cNvSpPr txBox="1"/>
      </xdr:nvSpPr>
      <xdr:spPr>
        <a:xfrm>
          <a:off x="8515427" y="142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7968</xdr:rowOff>
    </xdr:from>
    <xdr:ext cx="469744" cy="259045"/>
    <xdr:sp macro="" textlink="">
      <xdr:nvSpPr>
        <xdr:cNvPr id="361" name="n_3mainValue【公営住宅】&#10;一人当たり面積">
          <a:extLst>
            <a:ext uri="{FF2B5EF4-FFF2-40B4-BE49-F238E27FC236}">
              <a16:creationId xmlns:a16="http://schemas.microsoft.com/office/drawing/2014/main" id="{C0A78571-CF86-42C6-9AD9-C62D0A5060C5}"/>
            </a:ext>
          </a:extLst>
        </xdr:cNvPr>
        <xdr:cNvSpPr txBox="1"/>
      </xdr:nvSpPr>
      <xdr:spPr>
        <a:xfrm>
          <a:off x="7626427" y="14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4ED45468-D695-405D-8C4C-AEC35FF500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52C139A2-0403-49AD-891A-A244E03E2A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BCBC454A-757A-4FE3-A5EA-AE1CA7F11C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1099564A-336C-4FDA-B376-B649E6B0F2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981E1636-003E-4184-B6A8-37CF543865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4436318A-A9B2-443D-AC98-83E1FE8968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52833C4F-A433-4600-A7F5-8B990CF5AE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5EF4FC56-9B34-4200-B690-18BF1A6AFF2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C99E6B3B-CB83-47B6-B97E-264D257BB8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B8C67270-AF7A-474B-82BB-9EEF61FBB4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899CC010-76E7-410E-A670-12D45027CE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60CC4193-C92A-45B6-92A6-B0A11C33CE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FA41238E-CD46-4069-A071-CAA651278D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4ADDD426-62BF-4642-BD81-BB3B945D8E8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C86D4A5B-DDD7-4864-947F-6202C71BDEC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979C0A80-355C-44A9-90DF-AFD06AA4CE1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FD7DB34B-1455-4586-932C-E2BE780EBD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466B1278-6DF9-4432-AF27-1004CAC992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ABAB153A-52D9-42FD-B5D1-33AF05A342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D65121B3-7878-4F64-AD45-5EF71E8F5C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BF8A9087-D707-491C-9AE2-3AC903E75B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A1DB6602-13C8-4541-B79C-FBB57FF8A5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A2A9DC09-5615-4890-B71F-DD438EE827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AEFB43E4-6128-412B-9F73-0FFC5FA4F6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7908D887-7CDD-47F5-960E-6EF600FB4E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F826E325-DEA9-4858-A470-37E476FEAA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7152BBCF-C4FF-4A14-989D-0D9215F042C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3AD1EF78-BF69-49EC-8CDC-9A92CCB70A3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811EBD12-F527-47FB-891B-1C8BE12E32A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2C305BBD-C0AE-4346-82A1-4FCBA98C37A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3571DCCE-694A-4FE7-A43A-A68605D06BD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E65BC201-E22B-4FE1-82A3-2BB60CA818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4FCF171D-4824-4E4B-B494-BA59B024F75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79028DE5-0887-4595-92B1-003A2788456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B253E306-4F82-4870-BE0A-77BF4511B8E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FF5CAE5A-9831-4DB3-9BBD-40DD7C5B95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94248E4C-AF67-4911-9E06-777326C6D9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45AD2D0D-E0F6-4790-94F9-DDA4DD6009B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88952540-72DD-4F25-9755-F5650E9F2A5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4B38E5E8-5B47-442B-AFF6-3D0023EA0B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E34CD53F-372C-4F03-8CF3-9E768D7ACA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38D92D0D-9068-4832-8DB6-7E9C3291E829}"/>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C53FFB31-BB3C-465F-91CC-8DCC69D20AC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8D13CA1E-1CE0-4ABB-9932-AD5440E423D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925A5E8-FB87-4095-A4E3-8A0B982A9A2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1BFDEBE9-0C91-4053-95E3-66A2E01ABC1D}"/>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210457EF-2C3A-49F8-B5AB-ECAE847A3BB6}"/>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5C385B67-6F77-4E23-ADA9-F0561F9ADA34}"/>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75D65B94-C3B6-485C-824D-8DFF793ADA94}"/>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3F91D006-71F0-4393-BC3E-34B302C6EF22}"/>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0B1A83C2-2D0A-4848-9E6F-EB76AF91E3E8}"/>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D0D3E90A-34D2-4410-9A23-CB61F899F549}"/>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F6DA8DA-93A3-48A1-ABE8-3A4082F6635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62FC1760-ACCB-46E1-94F8-AB6E096E54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BFFD953D-8C00-447E-8E9D-D81052F4AC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FD210A0B-420C-44C8-848E-DF6A75F8719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E5B8B7A-C0FD-4BBC-905F-41A4095C64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56424</xdr:rowOff>
    </xdr:from>
    <xdr:to>
      <xdr:col>72</xdr:col>
      <xdr:colOff>38100</xdr:colOff>
      <xdr:row>37</xdr:row>
      <xdr:rowOff>158024</xdr:rowOff>
    </xdr:to>
    <xdr:sp macro="" textlink="">
      <xdr:nvSpPr>
        <xdr:cNvPr id="419" name="楕円 418">
          <a:extLst>
            <a:ext uri="{FF2B5EF4-FFF2-40B4-BE49-F238E27FC236}">
              <a16:creationId xmlns:a16="http://schemas.microsoft.com/office/drawing/2014/main" id="{A32E90DD-816A-461C-82E7-63139E267D2C}"/>
            </a:ext>
          </a:extLst>
        </xdr:cNvPr>
        <xdr:cNvSpPr/>
      </xdr:nvSpPr>
      <xdr:spPr>
        <a:xfrm>
          <a:off x="1365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287BE4B0-A1D4-44CB-A92E-553509F74E3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43292443-05B6-4428-85A6-32D0654313A6}"/>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CC4284DD-48C8-4811-8D74-A8CB08CD0781}"/>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EBE1461F-611D-42D2-AE99-A2815A1992CA}"/>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3101</xdr:rowOff>
    </xdr:from>
    <xdr:ext cx="405111" cy="259045"/>
    <xdr:sp macro="" textlink="">
      <xdr:nvSpPr>
        <xdr:cNvPr id="424" name="n_3mainValue【認定こども園・幼稚園・保育所】&#10;有形固定資産減価償却率">
          <a:extLst>
            <a:ext uri="{FF2B5EF4-FFF2-40B4-BE49-F238E27FC236}">
              <a16:creationId xmlns:a16="http://schemas.microsoft.com/office/drawing/2014/main" id="{5B8A0D25-EC0A-4C01-BD35-0E9663713400}"/>
            </a:ext>
          </a:extLst>
        </xdr:cNvPr>
        <xdr:cNvSpPr txBox="1"/>
      </xdr:nvSpPr>
      <xdr:spPr>
        <a:xfrm>
          <a:off x="13500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DC9DD85C-F777-45E3-B6B3-BBEDEEE39D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CE3F268C-DFA6-4EE3-A798-93452FE8A7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2E1C2874-1B56-4E9C-A862-1F679F7A57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F94CD13C-2398-4B34-AC04-78E6AB038E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CC8700F4-3BE6-4EF8-9463-1FE323221C7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CC8169C4-88D2-4D4B-93A0-5C7D3C8940B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103BC778-A107-435A-8B4D-F2D1F4F0FA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8ECB2EB3-3F24-4404-B933-F54663F8C6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670F8E45-1F29-4EA3-AE49-CA759D4D4E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8CE0D5A8-33E8-44D4-AE67-AD968CA02F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EF1898B5-3B46-4227-A4E0-6E44FCD3775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73B46DD2-43DA-43CE-9F7D-90E38CF6EF0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FE5A4F29-7668-4663-9E78-A854D7C5A3D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id="{679F0DE2-F473-4A9F-A867-DD795F70FF8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ECDFEB64-1E39-47A2-A1F1-6194413495B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39560FB8-205B-4AE7-AAD7-D8373BBC7B1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133002FC-D041-4029-8162-E02FFA3B682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582EF2B0-EAB8-4A4F-B9A1-EC0F044D376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6824AB29-F578-43B0-99A1-FCEB1AD2A2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7D9C54E2-EDB8-4E9B-9A46-93201E207C3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B17F21DC-B175-44E5-97B5-28A758E3D6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46" name="直線コネクタ 445">
          <a:extLst>
            <a:ext uri="{FF2B5EF4-FFF2-40B4-BE49-F238E27FC236}">
              <a16:creationId xmlns:a16="http://schemas.microsoft.com/office/drawing/2014/main" id="{9AAE0EE8-7BDE-476B-8509-18D216773A93}"/>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4FF7B2B4-F6F5-404F-84B6-6CAD68D9BB2B}"/>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48" name="直線コネクタ 447">
          <a:extLst>
            <a:ext uri="{FF2B5EF4-FFF2-40B4-BE49-F238E27FC236}">
              <a16:creationId xmlns:a16="http://schemas.microsoft.com/office/drawing/2014/main" id="{9A670F06-61F1-4DEB-8F46-A550048BB4CA}"/>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A5AB8560-1AB6-4949-A68F-8340807A6F01}"/>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0" name="直線コネクタ 449">
          <a:extLst>
            <a:ext uri="{FF2B5EF4-FFF2-40B4-BE49-F238E27FC236}">
              <a16:creationId xmlns:a16="http://schemas.microsoft.com/office/drawing/2014/main" id="{1B01DB69-972E-4572-B164-84CD04A69A1E}"/>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271DAF37-3724-4887-AB12-8BC2036D9FF8}"/>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52" name="フローチャート: 判断 451">
          <a:extLst>
            <a:ext uri="{FF2B5EF4-FFF2-40B4-BE49-F238E27FC236}">
              <a16:creationId xmlns:a16="http://schemas.microsoft.com/office/drawing/2014/main" id="{F64A30F3-7C84-4E3F-A927-A0AF6AA928B4}"/>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53" name="フローチャート: 判断 452">
          <a:extLst>
            <a:ext uri="{FF2B5EF4-FFF2-40B4-BE49-F238E27FC236}">
              <a16:creationId xmlns:a16="http://schemas.microsoft.com/office/drawing/2014/main" id="{494B7E7B-E8D2-4B24-A9A9-9EA91D46ED6B}"/>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54" name="フローチャート: 判断 453">
          <a:extLst>
            <a:ext uri="{FF2B5EF4-FFF2-40B4-BE49-F238E27FC236}">
              <a16:creationId xmlns:a16="http://schemas.microsoft.com/office/drawing/2014/main" id="{B4C76EAA-9E49-4759-9548-B29B7D5E7B1F}"/>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55" name="フローチャート: 判断 454">
          <a:extLst>
            <a:ext uri="{FF2B5EF4-FFF2-40B4-BE49-F238E27FC236}">
              <a16:creationId xmlns:a16="http://schemas.microsoft.com/office/drawing/2014/main" id="{0D373BA6-21AB-46A2-AE25-1AEF85A53B8B}"/>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56" name="フローチャート: 判断 455">
          <a:extLst>
            <a:ext uri="{FF2B5EF4-FFF2-40B4-BE49-F238E27FC236}">
              <a16:creationId xmlns:a16="http://schemas.microsoft.com/office/drawing/2014/main" id="{AE7E0DFE-824A-40D4-AA1E-ED809611A6AB}"/>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715A55C2-B080-4D4E-AE6D-4547BD8F30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DB8D8DCA-F663-4C7E-B3D3-0E6028CE494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C5985E9A-0B66-4D46-82A3-34803C8A24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445A0000-D068-4BD7-80B9-3C045A1B924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BD51D084-197C-41C7-ABF7-BD5AFB8307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64262</xdr:rowOff>
    </xdr:from>
    <xdr:to>
      <xdr:col>102</xdr:col>
      <xdr:colOff>165100</xdr:colOff>
      <xdr:row>39</xdr:row>
      <xdr:rowOff>165862</xdr:rowOff>
    </xdr:to>
    <xdr:sp macro="" textlink="">
      <xdr:nvSpPr>
        <xdr:cNvPr id="462" name="楕円 461">
          <a:extLst>
            <a:ext uri="{FF2B5EF4-FFF2-40B4-BE49-F238E27FC236}">
              <a16:creationId xmlns:a16="http://schemas.microsoft.com/office/drawing/2014/main" id="{DB008CFD-8D5B-43F3-91E4-0F8B378C49C5}"/>
            </a:ext>
          </a:extLst>
        </xdr:cNvPr>
        <xdr:cNvSpPr/>
      </xdr:nvSpPr>
      <xdr:spPr>
        <a:xfrm>
          <a:off x="19494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881</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CE831A6D-828E-4B8C-AB1F-CACA07153E87}"/>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AF29840-0D29-4364-842F-5119A2B6DE2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4BC9C6CC-DF66-47D6-8ACE-1D9DB2F3F209}"/>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66" name="n_4aveValue【認定こども園・幼稚園・保育所】&#10;一人当たり面積">
          <a:extLst>
            <a:ext uri="{FF2B5EF4-FFF2-40B4-BE49-F238E27FC236}">
              <a16:creationId xmlns:a16="http://schemas.microsoft.com/office/drawing/2014/main" id="{A4DFC270-EB46-44D6-B7C2-974A6E16E351}"/>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10939</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05CBF326-F0ED-4294-9E93-EC9099CB9E57}"/>
            </a:ext>
          </a:extLst>
        </xdr:cNvPr>
        <xdr:cNvSpPr txBox="1"/>
      </xdr:nvSpPr>
      <xdr:spPr>
        <a:xfrm>
          <a:off x="19310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2D570412-0DB8-459A-B862-F4C3791B3C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FA539657-D3E1-49C5-B660-21195677EA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EF15B9B0-2753-48CD-A96B-8247FE2B77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B347FF54-CAF9-482E-A42B-1B8D84981D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E3F2A062-2B80-4462-93F0-ED20990F04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D877BFF8-DE5C-4073-9E32-64B22DCB59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EB7E2998-3C4D-443A-9DA9-864E7A44A4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FD7DC46F-445C-4856-90A5-B5616AC065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B863E1EA-191B-44A9-B794-52D302CFDAE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BD573F3A-2D0E-4090-AC2B-E846C58B90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C5A18FB7-A022-42EE-9ACA-DAFF7EF4624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2BD46558-90D7-4134-A16E-49DA2C449E7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7E1BD2F4-23D5-4973-95AB-C98C045ED97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7299C57F-E71D-404D-8093-AD9C4B76AB5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96E0C380-4400-449F-B9B9-A4DFFDB3071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82D64702-686A-41AF-A298-0CAFAD0B838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12EDD145-5A7E-467E-AF4F-4EE37643697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07533F58-0CB2-45DF-B4D9-23C00E91B30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F6BFB9BF-AB3F-4D01-A5B5-39A1D65025B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3FAB43A7-397E-4F36-86B5-E48A876DFEF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6B0216AB-BBFA-432B-9791-F6E6C9CADE5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8D5804A3-AD35-4ABC-84C7-12B42E53882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0" name="テキスト ボックス 489">
          <a:extLst>
            <a:ext uri="{FF2B5EF4-FFF2-40B4-BE49-F238E27FC236}">
              <a16:creationId xmlns:a16="http://schemas.microsoft.com/office/drawing/2014/main" id="{EDA40B2C-3337-4B32-83CE-7073205670C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554FDFA4-BBDF-48EF-A470-B9988244E9A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D56BFC68-BAB5-4E9D-83F5-7D46E645203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93" name="直線コネクタ 492">
          <a:extLst>
            <a:ext uri="{FF2B5EF4-FFF2-40B4-BE49-F238E27FC236}">
              <a16:creationId xmlns:a16="http://schemas.microsoft.com/office/drawing/2014/main" id="{F4A0DFD9-4AEB-4735-B829-87DC25C69224}"/>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4" name="【学校施設】&#10;有形固定資産減価償却率最小値テキスト">
          <a:extLst>
            <a:ext uri="{FF2B5EF4-FFF2-40B4-BE49-F238E27FC236}">
              <a16:creationId xmlns:a16="http://schemas.microsoft.com/office/drawing/2014/main" id="{6D673196-5941-4E9D-9785-C2A8702D818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5" name="直線コネクタ 494">
          <a:extLst>
            <a:ext uri="{FF2B5EF4-FFF2-40B4-BE49-F238E27FC236}">
              <a16:creationId xmlns:a16="http://schemas.microsoft.com/office/drawing/2014/main" id="{6C832CB4-8128-4995-AEE1-F2FA5115FEA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96" name="【学校施設】&#10;有形固定資産減価償却率最大値テキスト">
          <a:extLst>
            <a:ext uri="{FF2B5EF4-FFF2-40B4-BE49-F238E27FC236}">
              <a16:creationId xmlns:a16="http://schemas.microsoft.com/office/drawing/2014/main" id="{66563D29-9A68-4A4A-B442-1C9C3096941A}"/>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97" name="直線コネクタ 496">
          <a:extLst>
            <a:ext uri="{FF2B5EF4-FFF2-40B4-BE49-F238E27FC236}">
              <a16:creationId xmlns:a16="http://schemas.microsoft.com/office/drawing/2014/main" id="{D5FFE1CC-7741-4A0F-AC30-E878C20A254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342D7735-A3D4-4817-A518-B907A0F71424}"/>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99" name="フローチャート: 判断 498">
          <a:extLst>
            <a:ext uri="{FF2B5EF4-FFF2-40B4-BE49-F238E27FC236}">
              <a16:creationId xmlns:a16="http://schemas.microsoft.com/office/drawing/2014/main" id="{5A53D9E7-5B19-43E9-9D5A-C8099ED2017D}"/>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00" name="フローチャート: 判断 499">
          <a:extLst>
            <a:ext uri="{FF2B5EF4-FFF2-40B4-BE49-F238E27FC236}">
              <a16:creationId xmlns:a16="http://schemas.microsoft.com/office/drawing/2014/main" id="{D7FBE86F-92BE-42CC-B378-A743B42DFAC2}"/>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01" name="フローチャート: 判断 500">
          <a:extLst>
            <a:ext uri="{FF2B5EF4-FFF2-40B4-BE49-F238E27FC236}">
              <a16:creationId xmlns:a16="http://schemas.microsoft.com/office/drawing/2014/main" id="{CBD1F4BA-4D19-4F14-B8AE-0BCDEE39B6B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02" name="フローチャート: 判断 501">
          <a:extLst>
            <a:ext uri="{FF2B5EF4-FFF2-40B4-BE49-F238E27FC236}">
              <a16:creationId xmlns:a16="http://schemas.microsoft.com/office/drawing/2014/main" id="{C49987FF-8515-4BDA-8509-64EB3E8784D1}"/>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03" name="フローチャート: 判断 502">
          <a:extLst>
            <a:ext uri="{FF2B5EF4-FFF2-40B4-BE49-F238E27FC236}">
              <a16:creationId xmlns:a16="http://schemas.microsoft.com/office/drawing/2014/main" id="{871B5264-591A-4A23-9F36-7310633B6D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64C2528-CE6F-4429-80DF-BCA2BC16FC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86C006F-A370-406A-BED5-3E6EF616D1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3E1BA29-45E1-4CE6-8AA1-FD8CDFD430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C3C69BA-5B6C-47E2-8824-49BE664700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0B498DD-9F98-4CD3-8781-E96D06159B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509" name="楕円 508">
          <a:extLst>
            <a:ext uri="{FF2B5EF4-FFF2-40B4-BE49-F238E27FC236}">
              <a16:creationId xmlns:a16="http://schemas.microsoft.com/office/drawing/2014/main" id="{EF5F4419-28D2-43AC-811D-6E3F6E1D0D7D}"/>
            </a:ext>
          </a:extLst>
        </xdr:cNvPr>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510" name="【学校施設】&#10;有形固定資産減価償却率該当値テキスト">
          <a:extLst>
            <a:ext uri="{FF2B5EF4-FFF2-40B4-BE49-F238E27FC236}">
              <a16:creationId xmlns:a16="http://schemas.microsoft.com/office/drawing/2014/main" id="{02BA1398-80FE-4E63-9D41-2596A9D69693}"/>
            </a:ext>
          </a:extLst>
        </xdr:cNvPr>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511" name="楕円 510">
          <a:extLst>
            <a:ext uri="{FF2B5EF4-FFF2-40B4-BE49-F238E27FC236}">
              <a16:creationId xmlns:a16="http://schemas.microsoft.com/office/drawing/2014/main" id="{5B5B7BA5-36CB-456F-8434-8B95A8643033}"/>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512" name="直線コネクタ 511">
          <a:extLst>
            <a:ext uri="{FF2B5EF4-FFF2-40B4-BE49-F238E27FC236}">
              <a16:creationId xmlns:a16="http://schemas.microsoft.com/office/drawing/2014/main" id="{F47169E2-D403-4AD5-9822-402CA13F0690}"/>
            </a:ext>
          </a:extLst>
        </xdr:cNvPr>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17780</xdr:rowOff>
    </xdr:from>
    <xdr:to>
      <xdr:col>76</xdr:col>
      <xdr:colOff>165100</xdr:colOff>
      <xdr:row>64</xdr:row>
      <xdr:rowOff>119380</xdr:rowOff>
    </xdr:to>
    <xdr:sp macro="" textlink="">
      <xdr:nvSpPr>
        <xdr:cNvPr id="513" name="楕円 512">
          <a:extLst>
            <a:ext uri="{FF2B5EF4-FFF2-40B4-BE49-F238E27FC236}">
              <a16:creationId xmlns:a16="http://schemas.microsoft.com/office/drawing/2014/main" id="{549B8777-FE7A-47EE-B35E-52E3E89F5713}"/>
            </a:ext>
          </a:extLst>
        </xdr:cNvPr>
        <xdr:cNvSpPr/>
      </xdr:nvSpPr>
      <xdr:spPr>
        <a:xfrm>
          <a:off x="14541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68580</xdr:rowOff>
    </xdr:from>
    <xdr:to>
      <xdr:col>81</xdr:col>
      <xdr:colOff>50800</xdr:colOff>
      <xdr:row>64</xdr:row>
      <xdr:rowOff>130628</xdr:rowOff>
    </xdr:to>
    <xdr:cxnSp macro="">
      <xdr:nvCxnSpPr>
        <xdr:cNvPr id="514" name="直線コネクタ 513">
          <a:extLst>
            <a:ext uri="{FF2B5EF4-FFF2-40B4-BE49-F238E27FC236}">
              <a16:creationId xmlns:a16="http://schemas.microsoft.com/office/drawing/2014/main" id="{8C3D960E-74CB-491C-B69C-0FCADF2F8422}"/>
            </a:ext>
          </a:extLst>
        </xdr:cNvPr>
        <xdr:cNvCxnSpPr/>
      </xdr:nvCxnSpPr>
      <xdr:spPr>
        <a:xfrm>
          <a:off x="14592300" y="110413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96157</xdr:rowOff>
    </xdr:from>
    <xdr:to>
      <xdr:col>72</xdr:col>
      <xdr:colOff>38100</xdr:colOff>
      <xdr:row>58</xdr:row>
      <xdr:rowOff>26307</xdr:rowOff>
    </xdr:to>
    <xdr:sp macro="" textlink="">
      <xdr:nvSpPr>
        <xdr:cNvPr id="515" name="楕円 514">
          <a:extLst>
            <a:ext uri="{FF2B5EF4-FFF2-40B4-BE49-F238E27FC236}">
              <a16:creationId xmlns:a16="http://schemas.microsoft.com/office/drawing/2014/main" id="{00B1F2E7-A58D-460E-B488-B1B2BCB87148}"/>
            </a:ext>
          </a:extLst>
        </xdr:cNvPr>
        <xdr:cNvSpPr/>
      </xdr:nvSpPr>
      <xdr:spPr>
        <a:xfrm>
          <a:off x="13652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146957</xdr:rowOff>
    </xdr:from>
    <xdr:to>
      <xdr:col>76</xdr:col>
      <xdr:colOff>114300</xdr:colOff>
      <xdr:row>64</xdr:row>
      <xdr:rowOff>68580</xdr:rowOff>
    </xdr:to>
    <xdr:cxnSp macro="">
      <xdr:nvCxnSpPr>
        <xdr:cNvPr id="516" name="直線コネクタ 515">
          <a:extLst>
            <a:ext uri="{FF2B5EF4-FFF2-40B4-BE49-F238E27FC236}">
              <a16:creationId xmlns:a16="http://schemas.microsoft.com/office/drawing/2014/main" id="{2F9750BE-04DD-4DCE-AE04-426585C6B8D1}"/>
            </a:ext>
          </a:extLst>
        </xdr:cNvPr>
        <xdr:cNvCxnSpPr/>
      </xdr:nvCxnSpPr>
      <xdr:spPr>
        <a:xfrm>
          <a:off x="13703300" y="9919607"/>
          <a:ext cx="889000" cy="11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17" name="n_1aveValue【学校施設】&#10;有形固定資産減価償却率">
          <a:extLst>
            <a:ext uri="{FF2B5EF4-FFF2-40B4-BE49-F238E27FC236}">
              <a16:creationId xmlns:a16="http://schemas.microsoft.com/office/drawing/2014/main" id="{2840B6DC-E98F-4E20-9D10-3FC79921057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18" name="n_2aveValue【学校施設】&#10;有形固定資産減価償却率">
          <a:extLst>
            <a:ext uri="{FF2B5EF4-FFF2-40B4-BE49-F238E27FC236}">
              <a16:creationId xmlns:a16="http://schemas.microsoft.com/office/drawing/2014/main" id="{4BDD720F-DD9E-4BBA-A3C8-745421BCEA71}"/>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19" name="n_3aveValue【学校施設】&#10;有形固定資産減価償却率">
          <a:extLst>
            <a:ext uri="{FF2B5EF4-FFF2-40B4-BE49-F238E27FC236}">
              <a16:creationId xmlns:a16="http://schemas.microsoft.com/office/drawing/2014/main" id="{3AB3F2F2-4EF2-4BB4-9210-E391907861DE}"/>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20" name="n_4aveValue【学校施設】&#10;有形固定資産減価償却率">
          <a:extLst>
            <a:ext uri="{FF2B5EF4-FFF2-40B4-BE49-F238E27FC236}">
              <a16:creationId xmlns:a16="http://schemas.microsoft.com/office/drawing/2014/main" id="{A2C4C307-86FC-417F-A1C7-451EFB871E6E}"/>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521" name="n_1mainValue【学校施設】&#10;有形固定資産減価償却率">
          <a:extLst>
            <a:ext uri="{FF2B5EF4-FFF2-40B4-BE49-F238E27FC236}">
              <a16:creationId xmlns:a16="http://schemas.microsoft.com/office/drawing/2014/main" id="{59DE29A6-D9D7-4E17-86ED-5BE4FFFE4523}"/>
            </a:ext>
          </a:extLst>
        </xdr:cNvPr>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110507</xdr:rowOff>
    </xdr:from>
    <xdr:ext cx="405111" cy="259045"/>
    <xdr:sp macro="" textlink="">
      <xdr:nvSpPr>
        <xdr:cNvPr id="522" name="n_2mainValue【学校施設】&#10;有形固定資産減価償却率">
          <a:extLst>
            <a:ext uri="{FF2B5EF4-FFF2-40B4-BE49-F238E27FC236}">
              <a16:creationId xmlns:a16="http://schemas.microsoft.com/office/drawing/2014/main" id="{A265CECE-585B-499A-A0B5-FF6E5B192957}"/>
            </a:ext>
          </a:extLst>
        </xdr:cNvPr>
        <xdr:cNvSpPr txBox="1"/>
      </xdr:nvSpPr>
      <xdr:spPr>
        <a:xfrm>
          <a:off x="14389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42834</xdr:rowOff>
    </xdr:from>
    <xdr:ext cx="405111" cy="259045"/>
    <xdr:sp macro="" textlink="">
      <xdr:nvSpPr>
        <xdr:cNvPr id="523" name="n_3mainValue【学校施設】&#10;有形固定資産減価償却率">
          <a:extLst>
            <a:ext uri="{FF2B5EF4-FFF2-40B4-BE49-F238E27FC236}">
              <a16:creationId xmlns:a16="http://schemas.microsoft.com/office/drawing/2014/main" id="{4AD84011-3C48-420A-8797-F5844220899F}"/>
            </a:ext>
          </a:extLst>
        </xdr:cNvPr>
        <xdr:cNvSpPr txBox="1"/>
      </xdr:nvSpPr>
      <xdr:spPr>
        <a:xfrm>
          <a:off x="13500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A5EDCD6E-A089-42C5-93BF-FE99E45F8E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AF11F0D5-DF8D-4943-ABFE-FEA90A0D1E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13E57FAE-56C0-4582-9C22-CA15A13515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04B83CE5-DDAD-41A7-B223-E0A96B75EA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61B460BB-F9F1-4325-8528-B8FFC7A058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2054BA51-1DB3-499D-898D-21624E6F71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6738A813-82E7-40AC-8E77-15F4D52A5D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9913BE09-C0BA-4A3A-8D74-ACEFABCEFA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1EAD168B-212E-4B9A-A6D3-5122E2A9C1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CF21DE6C-6801-4482-9782-2055F7CF8B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a:extLst>
            <a:ext uri="{FF2B5EF4-FFF2-40B4-BE49-F238E27FC236}">
              <a16:creationId xmlns:a16="http://schemas.microsoft.com/office/drawing/2014/main" id="{8F8D7295-C67A-4D24-9990-C2C777F5E23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a:extLst>
            <a:ext uri="{FF2B5EF4-FFF2-40B4-BE49-F238E27FC236}">
              <a16:creationId xmlns:a16="http://schemas.microsoft.com/office/drawing/2014/main" id="{342A4406-006B-4365-B530-14D6815896D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a:extLst>
            <a:ext uri="{FF2B5EF4-FFF2-40B4-BE49-F238E27FC236}">
              <a16:creationId xmlns:a16="http://schemas.microsoft.com/office/drawing/2014/main" id="{7E48E24F-4D9D-46D8-A7DE-6354E2DBDA9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7" name="テキスト ボックス 536">
          <a:extLst>
            <a:ext uri="{FF2B5EF4-FFF2-40B4-BE49-F238E27FC236}">
              <a16:creationId xmlns:a16="http://schemas.microsoft.com/office/drawing/2014/main" id="{93A0CFF7-9C47-4103-8ED9-484D1C727631}"/>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a:extLst>
            <a:ext uri="{FF2B5EF4-FFF2-40B4-BE49-F238E27FC236}">
              <a16:creationId xmlns:a16="http://schemas.microsoft.com/office/drawing/2014/main" id="{59A65352-1F00-49B8-9430-B01AF9576A4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9" name="テキスト ボックス 538">
          <a:extLst>
            <a:ext uri="{FF2B5EF4-FFF2-40B4-BE49-F238E27FC236}">
              <a16:creationId xmlns:a16="http://schemas.microsoft.com/office/drawing/2014/main" id="{F3F70D1E-199E-42C0-B363-66084D141239}"/>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a:extLst>
            <a:ext uri="{FF2B5EF4-FFF2-40B4-BE49-F238E27FC236}">
              <a16:creationId xmlns:a16="http://schemas.microsoft.com/office/drawing/2014/main" id="{D9ED99AD-611B-4829-9BE2-B2AE4998AE4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1" name="テキスト ボックス 540">
          <a:extLst>
            <a:ext uri="{FF2B5EF4-FFF2-40B4-BE49-F238E27FC236}">
              <a16:creationId xmlns:a16="http://schemas.microsoft.com/office/drawing/2014/main" id="{4CE37506-E8F0-47EC-9688-FCE528299B9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a:extLst>
            <a:ext uri="{FF2B5EF4-FFF2-40B4-BE49-F238E27FC236}">
              <a16:creationId xmlns:a16="http://schemas.microsoft.com/office/drawing/2014/main" id="{67D8B07B-5168-4649-80FC-0A55E60A556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3" name="テキスト ボックス 542">
          <a:extLst>
            <a:ext uri="{FF2B5EF4-FFF2-40B4-BE49-F238E27FC236}">
              <a16:creationId xmlns:a16="http://schemas.microsoft.com/office/drawing/2014/main" id="{0251C992-7DF5-44B4-983E-1EAAB864730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a:extLst>
            <a:ext uri="{FF2B5EF4-FFF2-40B4-BE49-F238E27FC236}">
              <a16:creationId xmlns:a16="http://schemas.microsoft.com/office/drawing/2014/main" id="{8C087AB7-DAB8-47B4-8C9D-31138FD33C8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5" name="テキスト ボックス 544">
          <a:extLst>
            <a:ext uri="{FF2B5EF4-FFF2-40B4-BE49-F238E27FC236}">
              <a16:creationId xmlns:a16="http://schemas.microsoft.com/office/drawing/2014/main" id="{03A1C0A1-5256-42E6-9FE9-47ACCD7D50B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3C7A8989-D783-4A81-8B22-AE40AA5C16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a:extLst>
            <a:ext uri="{FF2B5EF4-FFF2-40B4-BE49-F238E27FC236}">
              <a16:creationId xmlns:a16="http://schemas.microsoft.com/office/drawing/2014/main" id="{89B2EF84-E147-47E4-B70A-E08EB913A49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5BAA8810-98EB-4E26-AD1C-F954787ED1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49" name="直線コネクタ 548">
          <a:extLst>
            <a:ext uri="{FF2B5EF4-FFF2-40B4-BE49-F238E27FC236}">
              <a16:creationId xmlns:a16="http://schemas.microsoft.com/office/drawing/2014/main" id="{259B3F1C-0147-416E-AC98-8FF65993385F}"/>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50" name="【学校施設】&#10;一人当たり面積最小値テキスト">
          <a:extLst>
            <a:ext uri="{FF2B5EF4-FFF2-40B4-BE49-F238E27FC236}">
              <a16:creationId xmlns:a16="http://schemas.microsoft.com/office/drawing/2014/main" id="{561F18F8-26AD-4B9B-AA72-410954509467}"/>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51" name="直線コネクタ 550">
          <a:extLst>
            <a:ext uri="{FF2B5EF4-FFF2-40B4-BE49-F238E27FC236}">
              <a16:creationId xmlns:a16="http://schemas.microsoft.com/office/drawing/2014/main" id="{21BB316E-F0E0-45A8-828E-CFA2AD05123D}"/>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52" name="【学校施設】&#10;一人当たり面積最大値テキスト">
          <a:extLst>
            <a:ext uri="{FF2B5EF4-FFF2-40B4-BE49-F238E27FC236}">
              <a16:creationId xmlns:a16="http://schemas.microsoft.com/office/drawing/2014/main" id="{176CFFBC-753E-4079-9CB7-C133A8BED23C}"/>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53" name="直線コネクタ 552">
          <a:extLst>
            <a:ext uri="{FF2B5EF4-FFF2-40B4-BE49-F238E27FC236}">
              <a16:creationId xmlns:a16="http://schemas.microsoft.com/office/drawing/2014/main" id="{4A2B3E97-0739-46D7-A35F-9C68CB228DCE}"/>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54" name="【学校施設】&#10;一人当たり面積平均値テキスト">
          <a:extLst>
            <a:ext uri="{FF2B5EF4-FFF2-40B4-BE49-F238E27FC236}">
              <a16:creationId xmlns:a16="http://schemas.microsoft.com/office/drawing/2014/main" id="{A23F3C26-492D-4940-BAC4-B3355FEEB1C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55" name="フローチャート: 判断 554">
          <a:extLst>
            <a:ext uri="{FF2B5EF4-FFF2-40B4-BE49-F238E27FC236}">
              <a16:creationId xmlns:a16="http://schemas.microsoft.com/office/drawing/2014/main" id="{CEE839D8-C8F2-45F5-AB26-93CDAB813B0E}"/>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56" name="フローチャート: 判断 555">
          <a:extLst>
            <a:ext uri="{FF2B5EF4-FFF2-40B4-BE49-F238E27FC236}">
              <a16:creationId xmlns:a16="http://schemas.microsoft.com/office/drawing/2014/main" id="{226D70A5-BB1D-4CB6-B903-9A7525E5ADCB}"/>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57" name="フローチャート: 判断 556">
          <a:extLst>
            <a:ext uri="{FF2B5EF4-FFF2-40B4-BE49-F238E27FC236}">
              <a16:creationId xmlns:a16="http://schemas.microsoft.com/office/drawing/2014/main" id="{52C47214-EE2B-4B7E-96F0-F9E8D023B2BF}"/>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58" name="フローチャート: 判断 557">
          <a:extLst>
            <a:ext uri="{FF2B5EF4-FFF2-40B4-BE49-F238E27FC236}">
              <a16:creationId xmlns:a16="http://schemas.microsoft.com/office/drawing/2014/main" id="{AF871A4B-3186-476F-9263-F94A6EB941B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59" name="フローチャート: 判断 558">
          <a:extLst>
            <a:ext uri="{FF2B5EF4-FFF2-40B4-BE49-F238E27FC236}">
              <a16:creationId xmlns:a16="http://schemas.microsoft.com/office/drawing/2014/main" id="{877D2E9B-CD26-4841-AAE7-51BC37341428}"/>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D16294B7-6578-4CA1-AD79-E0BB4FEBAB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1F2033B3-829A-4182-927F-093A58EBD2D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67D888E6-92F7-4C08-88FB-F1EF4517EA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9B7FA2-DEA9-4E18-9552-A6325EA097B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3D4A7813-8D33-498D-A4F1-3F7C78E945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157977</xdr:rowOff>
    </xdr:from>
    <xdr:to>
      <xdr:col>116</xdr:col>
      <xdr:colOff>114300</xdr:colOff>
      <xdr:row>64</xdr:row>
      <xdr:rowOff>88127</xdr:rowOff>
    </xdr:to>
    <xdr:sp macro="" textlink="">
      <xdr:nvSpPr>
        <xdr:cNvPr id="565" name="楕円 564">
          <a:extLst>
            <a:ext uri="{FF2B5EF4-FFF2-40B4-BE49-F238E27FC236}">
              <a16:creationId xmlns:a16="http://schemas.microsoft.com/office/drawing/2014/main" id="{190C8D8C-FC38-4916-AE2A-E4A54488BC61}"/>
            </a:ext>
          </a:extLst>
        </xdr:cNvPr>
        <xdr:cNvSpPr/>
      </xdr:nvSpPr>
      <xdr:spPr>
        <a:xfrm>
          <a:off x="22110700" y="109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66" name="【学校施設】&#10;一人当たり面積該当値テキスト">
          <a:extLst>
            <a:ext uri="{FF2B5EF4-FFF2-40B4-BE49-F238E27FC236}">
              <a16:creationId xmlns:a16="http://schemas.microsoft.com/office/drawing/2014/main" id="{6491BA74-FFDE-4D5C-B2C0-5801A9A156E1}"/>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161145</xdr:rowOff>
    </xdr:from>
    <xdr:to>
      <xdr:col>112</xdr:col>
      <xdr:colOff>38100</xdr:colOff>
      <xdr:row>64</xdr:row>
      <xdr:rowOff>91295</xdr:rowOff>
    </xdr:to>
    <xdr:sp macro="" textlink="">
      <xdr:nvSpPr>
        <xdr:cNvPr id="567" name="楕円 566">
          <a:extLst>
            <a:ext uri="{FF2B5EF4-FFF2-40B4-BE49-F238E27FC236}">
              <a16:creationId xmlns:a16="http://schemas.microsoft.com/office/drawing/2014/main" id="{5C7EAB44-E834-4A7E-945E-989EB0C06446}"/>
            </a:ext>
          </a:extLst>
        </xdr:cNvPr>
        <xdr:cNvSpPr/>
      </xdr:nvSpPr>
      <xdr:spPr>
        <a:xfrm>
          <a:off x="21272500" y="109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37327</xdr:rowOff>
    </xdr:from>
    <xdr:to>
      <xdr:col>116</xdr:col>
      <xdr:colOff>63500</xdr:colOff>
      <xdr:row>64</xdr:row>
      <xdr:rowOff>40495</xdr:rowOff>
    </xdr:to>
    <xdr:cxnSp macro="">
      <xdr:nvCxnSpPr>
        <xdr:cNvPr id="568" name="直線コネクタ 567">
          <a:extLst>
            <a:ext uri="{FF2B5EF4-FFF2-40B4-BE49-F238E27FC236}">
              <a16:creationId xmlns:a16="http://schemas.microsoft.com/office/drawing/2014/main" id="{D4904CC3-CD68-4BA7-AFBD-7206EC7D6074}"/>
            </a:ext>
          </a:extLst>
        </xdr:cNvPr>
        <xdr:cNvCxnSpPr/>
      </xdr:nvCxnSpPr>
      <xdr:spPr>
        <a:xfrm flipV="1">
          <a:off x="21323300" y="11010127"/>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164705</xdr:rowOff>
    </xdr:from>
    <xdr:to>
      <xdr:col>107</xdr:col>
      <xdr:colOff>101600</xdr:colOff>
      <xdr:row>64</xdr:row>
      <xdr:rowOff>94855</xdr:rowOff>
    </xdr:to>
    <xdr:sp macro="" textlink="">
      <xdr:nvSpPr>
        <xdr:cNvPr id="569" name="楕円 568">
          <a:extLst>
            <a:ext uri="{FF2B5EF4-FFF2-40B4-BE49-F238E27FC236}">
              <a16:creationId xmlns:a16="http://schemas.microsoft.com/office/drawing/2014/main" id="{AE669D4B-AA94-4839-86BF-09DEC62CAAE0}"/>
            </a:ext>
          </a:extLst>
        </xdr:cNvPr>
        <xdr:cNvSpPr/>
      </xdr:nvSpPr>
      <xdr:spPr>
        <a:xfrm>
          <a:off x="20383500" y="109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40495</xdr:rowOff>
    </xdr:from>
    <xdr:to>
      <xdr:col>111</xdr:col>
      <xdr:colOff>177800</xdr:colOff>
      <xdr:row>64</xdr:row>
      <xdr:rowOff>44055</xdr:rowOff>
    </xdr:to>
    <xdr:cxnSp macro="">
      <xdr:nvCxnSpPr>
        <xdr:cNvPr id="570" name="直線コネクタ 569">
          <a:extLst>
            <a:ext uri="{FF2B5EF4-FFF2-40B4-BE49-F238E27FC236}">
              <a16:creationId xmlns:a16="http://schemas.microsoft.com/office/drawing/2014/main" id="{31C744F2-E395-4639-ADFD-EC637E5F744F}"/>
            </a:ext>
          </a:extLst>
        </xdr:cNvPr>
        <xdr:cNvCxnSpPr/>
      </xdr:nvCxnSpPr>
      <xdr:spPr>
        <a:xfrm flipV="1">
          <a:off x="20434300" y="11013295"/>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171171</xdr:rowOff>
    </xdr:from>
    <xdr:to>
      <xdr:col>102</xdr:col>
      <xdr:colOff>165100</xdr:colOff>
      <xdr:row>64</xdr:row>
      <xdr:rowOff>101321</xdr:rowOff>
    </xdr:to>
    <xdr:sp macro="" textlink="">
      <xdr:nvSpPr>
        <xdr:cNvPr id="571" name="楕円 570">
          <a:extLst>
            <a:ext uri="{FF2B5EF4-FFF2-40B4-BE49-F238E27FC236}">
              <a16:creationId xmlns:a16="http://schemas.microsoft.com/office/drawing/2014/main" id="{0A7C7696-094F-4CF4-A662-1D5DE9321CCE}"/>
            </a:ext>
          </a:extLst>
        </xdr:cNvPr>
        <xdr:cNvSpPr/>
      </xdr:nvSpPr>
      <xdr:spPr>
        <a:xfrm>
          <a:off x="19494500" y="1097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44055</xdr:rowOff>
    </xdr:from>
    <xdr:to>
      <xdr:col>107</xdr:col>
      <xdr:colOff>50800</xdr:colOff>
      <xdr:row>64</xdr:row>
      <xdr:rowOff>50521</xdr:rowOff>
    </xdr:to>
    <xdr:cxnSp macro="">
      <xdr:nvCxnSpPr>
        <xdr:cNvPr id="572" name="直線コネクタ 571">
          <a:extLst>
            <a:ext uri="{FF2B5EF4-FFF2-40B4-BE49-F238E27FC236}">
              <a16:creationId xmlns:a16="http://schemas.microsoft.com/office/drawing/2014/main" id="{738ED124-21BF-4AF6-9C4E-A2B8390A3F3E}"/>
            </a:ext>
          </a:extLst>
        </xdr:cNvPr>
        <xdr:cNvCxnSpPr/>
      </xdr:nvCxnSpPr>
      <xdr:spPr>
        <a:xfrm flipV="1">
          <a:off x="19545300" y="11016855"/>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73" name="n_1aveValue【学校施設】&#10;一人当たり面積">
          <a:extLst>
            <a:ext uri="{FF2B5EF4-FFF2-40B4-BE49-F238E27FC236}">
              <a16:creationId xmlns:a16="http://schemas.microsoft.com/office/drawing/2014/main" id="{DA7BF5B5-F55B-460E-BB50-947BD640B6F3}"/>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74" name="n_2aveValue【学校施設】&#10;一人当たり面積">
          <a:extLst>
            <a:ext uri="{FF2B5EF4-FFF2-40B4-BE49-F238E27FC236}">
              <a16:creationId xmlns:a16="http://schemas.microsoft.com/office/drawing/2014/main" id="{BF3C9A30-9794-4AD8-AB81-9F86F19E216B}"/>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75" name="n_3aveValue【学校施設】&#10;一人当たり面積">
          <a:extLst>
            <a:ext uri="{FF2B5EF4-FFF2-40B4-BE49-F238E27FC236}">
              <a16:creationId xmlns:a16="http://schemas.microsoft.com/office/drawing/2014/main" id="{56B11FD9-BB22-4512-B453-6DB62474954E}"/>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76" name="n_4aveValue【学校施設】&#10;一人当たり面積">
          <a:extLst>
            <a:ext uri="{FF2B5EF4-FFF2-40B4-BE49-F238E27FC236}">
              <a16:creationId xmlns:a16="http://schemas.microsoft.com/office/drawing/2014/main" id="{EAC4F9D9-6F03-4EB0-B909-77DB9E2242E4}"/>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82422</xdr:rowOff>
    </xdr:from>
    <xdr:ext cx="469744" cy="259045"/>
    <xdr:sp macro="" textlink="">
      <xdr:nvSpPr>
        <xdr:cNvPr id="577" name="n_1mainValue【学校施設】&#10;一人当たり面積">
          <a:extLst>
            <a:ext uri="{FF2B5EF4-FFF2-40B4-BE49-F238E27FC236}">
              <a16:creationId xmlns:a16="http://schemas.microsoft.com/office/drawing/2014/main" id="{DAE4171B-E9E5-4B78-A1FE-1AAB55543D31}"/>
            </a:ext>
          </a:extLst>
        </xdr:cNvPr>
        <xdr:cNvSpPr txBox="1"/>
      </xdr:nvSpPr>
      <xdr:spPr>
        <a:xfrm>
          <a:off x="21075727" y="1105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85982</xdr:rowOff>
    </xdr:from>
    <xdr:ext cx="469744" cy="259045"/>
    <xdr:sp macro="" textlink="">
      <xdr:nvSpPr>
        <xdr:cNvPr id="578" name="n_2mainValue【学校施設】&#10;一人当たり面積">
          <a:extLst>
            <a:ext uri="{FF2B5EF4-FFF2-40B4-BE49-F238E27FC236}">
              <a16:creationId xmlns:a16="http://schemas.microsoft.com/office/drawing/2014/main" id="{BFA9FA15-8F07-47F4-80AB-A0814E596BE3}"/>
            </a:ext>
          </a:extLst>
        </xdr:cNvPr>
        <xdr:cNvSpPr txBox="1"/>
      </xdr:nvSpPr>
      <xdr:spPr>
        <a:xfrm>
          <a:off x="20199427" y="1105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92448</xdr:rowOff>
    </xdr:from>
    <xdr:ext cx="469744" cy="259045"/>
    <xdr:sp macro="" textlink="">
      <xdr:nvSpPr>
        <xdr:cNvPr id="579" name="n_3mainValue【学校施設】&#10;一人当たり面積">
          <a:extLst>
            <a:ext uri="{FF2B5EF4-FFF2-40B4-BE49-F238E27FC236}">
              <a16:creationId xmlns:a16="http://schemas.microsoft.com/office/drawing/2014/main" id="{E27CC6D7-F007-411E-9D02-7508F0F4B84E}"/>
            </a:ext>
          </a:extLst>
        </xdr:cNvPr>
        <xdr:cNvSpPr txBox="1"/>
      </xdr:nvSpPr>
      <xdr:spPr>
        <a:xfrm>
          <a:off x="19310427" y="1106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a:extLst>
            <a:ext uri="{FF2B5EF4-FFF2-40B4-BE49-F238E27FC236}">
              <a16:creationId xmlns:a16="http://schemas.microsoft.com/office/drawing/2014/main" id="{B35185E0-8613-4630-B1D7-C2F41E434C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a:extLst>
            <a:ext uri="{FF2B5EF4-FFF2-40B4-BE49-F238E27FC236}">
              <a16:creationId xmlns:a16="http://schemas.microsoft.com/office/drawing/2014/main" id="{DBC2391D-8CB6-4F8B-A43D-33FD863B81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a:extLst>
            <a:ext uri="{FF2B5EF4-FFF2-40B4-BE49-F238E27FC236}">
              <a16:creationId xmlns:a16="http://schemas.microsoft.com/office/drawing/2014/main" id="{F7CA910D-3A5D-4775-8A4C-6CBC1BFF55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a:extLst>
            <a:ext uri="{FF2B5EF4-FFF2-40B4-BE49-F238E27FC236}">
              <a16:creationId xmlns:a16="http://schemas.microsoft.com/office/drawing/2014/main" id="{6DFC9A40-728F-4A44-B378-D5D1367532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a:extLst>
            <a:ext uri="{FF2B5EF4-FFF2-40B4-BE49-F238E27FC236}">
              <a16:creationId xmlns:a16="http://schemas.microsoft.com/office/drawing/2014/main" id="{06DDF8CC-01FD-4E96-A970-EAC93C08602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a:extLst>
            <a:ext uri="{FF2B5EF4-FFF2-40B4-BE49-F238E27FC236}">
              <a16:creationId xmlns:a16="http://schemas.microsoft.com/office/drawing/2014/main" id="{AE64E393-B82A-4F4A-AAAE-C036EE2692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a:extLst>
            <a:ext uri="{FF2B5EF4-FFF2-40B4-BE49-F238E27FC236}">
              <a16:creationId xmlns:a16="http://schemas.microsoft.com/office/drawing/2014/main" id="{174A78A1-2224-43A6-AA63-C44D4FEB87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a:extLst>
            <a:ext uri="{FF2B5EF4-FFF2-40B4-BE49-F238E27FC236}">
              <a16:creationId xmlns:a16="http://schemas.microsoft.com/office/drawing/2014/main" id="{31DF50D1-4DAD-404A-8EC1-AE0BC6C7F5E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5F0A104D-40DD-4942-9DBC-1EF2E8C4234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7DBEFA4F-D619-4262-882B-4745D4A852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D214503D-74BB-4F23-B47F-46CB8A3E4F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5162D2CE-B977-4AEB-9E9D-B2C7CD472C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AE9700D5-FDC1-407F-A4DF-7F6A6B024A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3C75A7D2-447F-442B-AAE4-D67A9E6154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4ECDEBD8-1791-4697-AB51-5F1BBB9EFD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5926C384-4696-49EA-AE79-9C6F31D1FE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a:extLst>
            <a:ext uri="{FF2B5EF4-FFF2-40B4-BE49-F238E27FC236}">
              <a16:creationId xmlns:a16="http://schemas.microsoft.com/office/drawing/2014/main" id="{F7942E92-91FB-45F6-97E2-0DBD286F91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a:extLst>
            <a:ext uri="{FF2B5EF4-FFF2-40B4-BE49-F238E27FC236}">
              <a16:creationId xmlns:a16="http://schemas.microsoft.com/office/drawing/2014/main" id="{1B8833B8-42AD-41F4-A1CC-43A17DBC20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a:extLst>
            <a:ext uri="{FF2B5EF4-FFF2-40B4-BE49-F238E27FC236}">
              <a16:creationId xmlns:a16="http://schemas.microsoft.com/office/drawing/2014/main" id="{5595B105-94CB-4FC8-B66E-6EC46234CE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a:extLst>
            <a:ext uri="{FF2B5EF4-FFF2-40B4-BE49-F238E27FC236}">
              <a16:creationId xmlns:a16="http://schemas.microsoft.com/office/drawing/2014/main" id="{1D835745-DC3C-489D-9CCE-A49978F1C2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a:extLst>
            <a:ext uri="{FF2B5EF4-FFF2-40B4-BE49-F238E27FC236}">
              <a16:creationId xmlns:a16="http://schemas.microsoft.com/office/drawing/2014/main" id="{12BB4F4C-12C4-48FC-9866-88890833E3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a:extLst>
            <a:ext uri="{FF2B5EF4-FFF2-40B4-BE49-F238E27FC236}">
              <a16:creationId xmlns:a16="http://schemas.microsoft.com/office/drawing/2014/main" id="{FC2A77BB-E4F8-4C6E-8105-C1D540903C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a:extLst>
            <a:ext uri="{FF2B5EF4-FFF2-40B4-BE49-F238E27FC236}">
              <a16:creationId xmlns:a16="http://schemas.microsoft.com/office/drawing/2014/main" id="{E4095A7D-9408-4C88-9641-448108B5C5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a:extLst>
            <a:ext uri="{FF2B5EF4-FFF2-40B4-BE49-F238E27FC236}">
              <a16:creationId xmlns:a16="http://schemas.microsoft.com/office/drawing/2014/main" id="{0050F893-8153-460F-A88B-0290D5D62A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a:extLst>
            <a:ext uri="{FF2B5EF4-FFF2-40B4-BE49-F238E27FC236}">
              <a16:creationId xmlns:a16="http://schemas.microsoft.com/office/drawing/2014/main" id="{7D78A296-91CE-4990-819E-E1F4B6FB7B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a:extLst>
            <a:ext uri="{FF2B5EF4-FFF2-40B4-BE49-F238E27FC236}">
              <a16:creationId xmlns:a16="http://schemas.microsoft.com/office/drawing/2014/main" id="{40CAE28F-2213-429B-8001-0DE9A8F13F2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a:extLst>
            <a:ext uri="{FF2B5EF4-FFF2-40B4-BE49-F238E27FC236}">
              <a16:creationId xmlns:a16="http://schemas.microsoft.com/office/drawing/2014/main" id="{5DEEC08C-DAB4-4CD0-BC8A-FCE1BDA162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a:extLst>
            <a:ext uri="{FF2B5EF4-FFF2-40B4-BE49-F238E27FC236}">
              <a16:creationId xmlns:a16="http://schemas.microsoft.com/office/drawing/2014/main" id="{ABBE32E3-B543-4D45-8D9D-36ECCE4C4C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AB6DE01D-3EAC-4FC4-BE50-DC97A9DEC3E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a:extLst>
            <a:ext uri="{FF2B5EF4-FFF2-40B4-BE49-F238E27FC236}">
              <a16:creationId xmlns:a16="http://schemas.microsoft.com/office/drawing/2014/main" id="{A30448F4-AD8B-4422-80DD-34EA40E3CC9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a:extLst>
            <a:ext uri="{FF2B5EF4-FFF2-40B4-BE49-F238E27FC236}">
              <a16:creationId xmlns:a16="http://schemas.microsoft.com/office/drawing/2014/main" id="{A557DC48-C4AC-41E1-9A1A-338AF34B67C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a:extLst>
            <a:ext uri="{FF2B5EF4-FFF2-40B4-BE49-F238E27FC236}">
              <a16:creationId xmlns:a16="http://schemas.microsoft.com/office/drawing/2014/main" id="{FB467F49-196A-4D59-BE6C-4332B1DDF6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a:extLst>
            <a:ext uri="{FF2B5EF4-FFF2-40B4-BE49-F238E27FC236}">
              <a16:creationId xmlns:a16="http://schemas.microsoft.com/office/drawing/2014/main" id="{6381A8D2-6A88-4512-B501-CDAE346B8F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a:extLst>
            <a:ext uri="{FF2B5EF4-FFF2-40B4-BE49-F238E27FC236}">
              <a16:creationId xmlns:a16="http://schemas.microsoft.com/office/drawing/2014/main" id="{8916A04D-B05D-4A1F-B48B-8E1C373600E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a:extLst>
            <a:ext uri="{FF2B5EF4-FFF2-40B4-BE49-F238E27FC236}">
              <a16:creationId xmlns:a16="http://schemas.microsoft.com/office/drawing/2014/main" id="{C8C7617D-9994-45BA-B266-BFFB2229BEC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a:extLst>
            <a:ext uri="{FF2B5EF4-FFF2-40B4-BE49-F238E27FC236}">
              <a16:creationId xmlns:a16="http://schemas.microsoft.com/office/drawing/2014/main" id="{2A29DE1C-B9A2-44B5-B35C-9FAFD6313F9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a:extLst>
            <a:ext uri="{FF2B5EF4-FFF2-40B4-BE49-F238E27FC236}">
              <a16:creationId xmlns:a16="http://schemas.microsoft.com/office/drawing/2014/main" id="{1A3C1E71-EB53-4762-8A98-6EE5D4BB45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a:extLst>
            <a:ext uri="{FF2B5EF4-FFF2-40B4-BE49-F238E27FC236}">
              <a16:creationId xmlns:a16="http://schemas.microsoft.com/office/drawing/2014/main" id="{64BDE14D-DB4C-46C8-B85E-2BC4C1D6B0A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8" name="テキスト ボックス 617">
          <a:extLst>
            <a:ext uri="{FF2B5EF4-FFF2-40B4-BE49-F238E27FC236}">
              <a16:creationId xmlns:a16="http://schemas.microsoft.com/office/drawing/2014/main" id="{354CA36E-848B-4DC3-B685-967BEF3A2A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5AF6309A-37A5-4E79-873E-D8BD3E669A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公民館】&#10;有形固定資産減価償却率グラフ枠">
          <a:extLst>
            <a:ext uri="{FF2B5EF4-FFF2-40B4-BE49-F238E27FC236}">
              <a16:creationId xmlns:a16="http://schemas.microsoft.com/office/drawing/2014/main" id="{72DAB621-EF7A-4906-9011-2CDA65FDD9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21" name="直線コネクタ 620">
          <a:extLst>
            <a:ext uri="{FF2B5EF4-FFF2-40B4-BE49-F238E27FC236}">
              <a16:creationId xmlns:a16="http://schemas.microsoft.com/office/drawing/2014/main" id="{D6F818BF-0665-473A-86A4-775349176ECB}"/>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2" name="【公民館】&#10;有形固定資産減価償却率最小値テキスト">
          <a:extLst>
            <a:ext uri="{FF2B5EF4-FFF2-40B4-BE49-F238E27FC236}">
              <a16:creationId xmlns:a16="http://schemas.microsoft.com/office/drawing/2014/main" id="{B555BA51-31E5-45FA-A4D6-C6A2530F761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3" name="直線コネクタ 622">
          <a:extLst>
            <a:ext uri="{FF2B5EF4-FFF2-40B4-BE49-F238E27FC236}">
              <a16:creationId xmlns:a16="http://schemas.microsoft.com/office/drawing/2014/main" id="{643C8ABE-7DEF-4A7D-B33A-30C067BE248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24" name="【公民館】&#10;有形固定資産減価償却率最大値テキスト">
          <a:extLst>
            <a:ext uri="{FF2B5EF4-FFF2-40B4-BE49-F238E27FC236}">
              <a16:creationId xmlns:a16="http://schemas.microsoft.com/office/drawing/2014/main" id="{DCAEFB01-9BBF-42FF-9EF9-44145C2BE8D5}"/>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25" name="直線コネクタ 624">
          <a:extLst>
            <a:ext uri="{FF2B5EF4-FFF2-40B4-BE49-F238E27FC236}">
              <a16:creationId xmlns:a16="http://schemas.microsoft.com/office/drawing/2014/main" id="{D0A323C6-64C8-48CA-B333-8F4BE6EFC371}"/>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26" name="【公民館】&#10;有形固定資産減価償却率平均値テキスト">
          <a:extLst>
            <a:ext uri="{FF2B5EF4-FFF2-40B4-BE49-F238E27FC236}">
              <a16:creationId xmlns:a16="http://schemas.microsoft.com/office/drawing/2014/main" id="{05836081-8769-47B7-8684-BC31F7FD1FCE}"/>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27" name="フローチャート: 判断 626">
          <a:extLst>
            <a:ext uri="{FF2B5EF4-FFF2-40B4-BE49-F238E27FC236}">
              <a16:creationId xmlns:a16="http://schemas.microsoft.com/office/drawing/2014/main" id="{23492D3D-EDB4-4C10-AE38-E1B9356E1906}"/>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28" name="フローチャート: 判断 627">
          <a:extLst>
            <a:ext uri="{FF2B5EF4-FFF2-40B4-BE49-F238E27FC236}">
              <a16:creationId xmlns:a16="http://schemas.microsoft.com/office/drawing/2014/main" id="{85B2157D-F2F0-4052-8106-1A98E8E088B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29" name="フローチャート: 判断 628">
          <a:extLst>
            <a:ext uri="{FF2B5EF4-FFF2-40B4-BE49-F238E27FC236}">
              <a16:creationId xmlns:a16="http://schemas.microsoft.com/office/drawing/2014/main" id="{A6938B90-84FB-4DBB-BFD9-9C5AD46BAC99}"/>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30" name="フローチャート: 判断 629">
          <a:extLst>
            <a:ext uri="{FF2B5EF4-FFF2-40B4-BE49-F238E27FC236}">
              <a16:creationId xmlns:a16="http://schemas.microsoft.com/office/drawing/2014/main" id="{13D4702B-C584-4FE4-969D-2DCE92DC7FC6}"/>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31" name="フローチャート: 判断 630">
          <a:extLst>
            <a:ext uri="{FF2B5EF4-FFF2-40B4-BE49-F238E27FC236}">
              <a16:creationId xmlns:a16="http://schemas.microsoft.com/office/drawing/2014/main" id="{BEF2EEA7-6A0F-49B0-A3E6-971A9F7C1705}"/>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F11E3BE-777A-4372-9DC6-A2DC08ECD56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A6B81059-12CE-42E1-81A4-D5608B030D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91B3EFD-0F44-4C4E-8CB9-1D47BB582A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E77ED51-9A56-47BF-81D1-2BAC3C6783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B2614F7D-8B54-4DFA-8348-9EEDD5EB1F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637" name="楕円 636">
          <a:extLst>
            <a:ext uri="{FF2B5EF4-FFF2-40B4-BE49-F238E27FC236}">
              <a16:creationId xmlns:a16="http://schemas.microsoft.com/office/drawing/2014/main" id="{B3A9DE40-0BDE-477C-9372-CBA26AD77B25}"/>
            </a:ext>
          </a:extLst>
        </xdr:cNvPr>
        <xdr:cNvSpPr/>
      </xdr:nvSpPr>
      <xdr:spPr>
        <a:xfrm>
          <a:off x="16268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638" name="【公民館】&#10;有形固定資産減価償却率該当値テキスト">
          <a:extLst>
            <a:ext uri="{FF2B5EF4-FFF2-40B4-BE49-F238E27FC236}">
              <a16:creationId xmlns:a16="http://schemas.microsoft.com/office/drawing/2014/main" id="{EE7C0D70-FBB9-49FC-81CD-0DB74B59FE9F}"/>
            </a:ext>
          </a:extLst>
        </xdr:cNvPr>
        <xdr:cNvSpPr txBox="1"/>
      </xdr:nvSpPr>
      <xdr:spPr>
        <a:xfrm>
          <a:off x="16357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639" name="楕円 638">
          <a:extLst>
            <a:ext uri="{FF2B5EF4-FFF2-40B4-BE49-F238E27FC236}">
              <a16:creationId xmlns:a16="http://schemas.microsoft.com/office/drawing/2014/main" id="{3A63CAF6-6E52-41AA-9509-BA0BD0933FBB}"/>
            </a:ext>
          </a:extLst>
        </xdr:cNvPr>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17418</xdr:rowOff>
    </xdr:to>
    <xdr:cxnSp macro="">
      <xdr:nvCxnSpPr>
        <xdr:cNvPr id="640" name="直線コネクタ 639">
          <a:extLst>
            <a:ext uri="{FF2B5EF4-FFF2-40B4-BE49-F238E27FC236}">
              <a16:creationId xmlns:a16="http://schemas.microsoft.com/office/drawing/2014/main" id="{D9E13607-2055-4DDF-A82D-485C305F3864}"/>
            </a:ext>
          </a:extLst>
        </xdr:cNvPr>
        <xdr:cNvCxnSpPr/>
      </xdr:nvCxnSpPr>
      <xdr:spPr>
        <a:xfrm>
          <a:off x="15481300" y="1835766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138068</xdr:rowOff>
    </xdr:from>
    <xdr:to>
      <xdr:col>76</xdr:col>
      <xdr:colOff>165100</xdr:colOff>
      <xdr:row>107</xdr:row>
      <xdr:rowOff>68218</xdr:rowOff>
    </xdr:to>
    <xdr:sp macro="" textlink="">
      <xdr:nvSpPr>
        <xdr:cNvPr id="641" name="楕円 640">
          <a:extLst>
            <a:ext uri="{FF2B5EF4-FFF2-40B4-BE49-F238E27FC236}">
              <a16:creationId xmlns:a16="http://schemas.microsoft.com/office/drawing/2014/main" id="{AD56A7B2-B6BD-421E-AB54-35A5DEE74E93}"/>
            </a:ext>
          </a:extLst>
        </xdr:cNvPr>
        <xdr:cNvSpPr/>
      </xdr:nvSpPr>
      <xdr:spPr>
        <a:xfrm>
          <a:off x="14541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17418</xdr:rowOff>
    </xdr:to>
    <xdr:cxnSp macro="">
      <xdr:nvCxnSpPr>
        <xdr:cNvPr id="642" name="直線コネクタ 641">
          <a:extLst>
            <a:ext uri="{FF2B5EF4-FFF2-40B4-BE49-F238E27FC236}">
              <a16:creationId xmlns:a16="http://schemas.microsoft.com/office/drawing/2014/main" id="{3EAE7E09-AF47-46D3-88C5-F64346C483AE}"/>
            </a:ext>
          </a:extLst>
        </xdr:cNvPr>
        <xdr:cNvCxnSpPr/>
      </xdr:nvCxnSpPr>
      <xdr:spPr>
        <a:xfrm flipV="1">
          <a:off x="14592300" y="183576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138068</xdr:rowOff>
    </xdr:from>
    <xdr:to>
      <xdr:col>72</xdr:col>
      <xdr:colOff>38100</xdr:colOff>
      <xdr:row>107</xdr:row>
      <xdr:rowOff>68218</xdr:rowOff>
    </xdr:to>
    <xdr:sp macro="" textlink="">
      <xdr:nvSpPr>
        <xdr:cNvPr id="643" name="楕円 642">
          <a:extLst>
            <a:ext uri="{FF2B5EF4-FFF2-40B4-BE49-F238E27FC236}">
              <a16:creationId xmlns:a16="http://schemas.microsoft.com/office/drawing/2014/main" id="{6D378FF5-6B9C-49DA-8ED3-BD92F782C0F3}"/>
            </a:ext>
          </a:extLst>
        </xdr:cNvPr>
        <xdr:cNvSpPr/>
      </xdr:nvSpPr>
      <xdr:spPr>
        <a:xfrm>
          <a:off x="1365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17418</xdr:rowOff>
    </xdr:from>
    <xdr:to>
      <xdr:col>76</xdr:col>
      <xdr:colOff>114300</xdr:colOff>
      <xdr:row>107</xdr:row>
      <xdr:rowOff>17418</xdr:rowOff>
    </xdr:to>
    <xdr:cxnSp macro="">
      <xdr:nvCxnSpPr>
        <xdr:cNvPr id="644" name="直線コネクタ 643">
          <a:extLst>
            <a:ext uri="{FF2B5EF4-FFF2-40B4-BE49-F238E27FC236}">
              <a16:creationId xmlns:a16="http://schemas.microsoft.com/office/drawing/2014/main" id="{14426F8E-9B7F-47AB-9A03-61331302C535}"/>
            </a:ext>
          </a:extLst>
        </xdr:cNvPr>
        <xdr:cNvCxnSpPr/>
      </xdr:nvCxnSpPr>
      <xdr:spPr>
        <a:xfrm>
          <a:off x="13703300" y="18362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45" name="n_1aveValue【公民館】&#10;有形固定資産減価償却率">
          <a:extLst>
            <a:ext uri="{FF2B5EF4-FFF2-40B4-BE49-F238E27FC236}">
              <a16:creationId xmlns:a16="http://schemas.microsoft.com/office/drawing/2014/main" id="{53AC56D1-E21A-4305-9954-A725C67405E8}"/>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46" name="n_2aveValue【公民館】&#10;有形固定資産減価償却率">
          <a:extLst>
            <a:ext uri="{FF2B5EF4-FFF2-40B4-BE49-F238E27FC236}">
              <a16:creationId xmlns:a16="http://schemas.microsoft.com/office/drawing/2014/main" id="{8316FC36-BE69-4675-BD4A-3F2AC4E5E6E6}"/>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47" name="n_3aveValue【公民館】&#10;有形固定資産減価償却率">
          <a:extLst>
            <a:ext uri="{FF2B5EF4-FFF2-40B4-BE49-F238E27FC236}">
              <a16:creationId xmlns:a16="http://schemas.microsoft.com/office/drawing/2014/main" id="{386987C2-479C-4ACF-A772-174823A85607}"/>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48" name="n_4aveValue【公民館】&#10;有形固定資産減価償却率">
          <a:extLst>
            <a:ext uri="{FF2B5EF4-FFF2-40B4-BE49-F238E27FC236}">
              <a16:creationId xmlns:a16="http://schemas.microsoft.com/office/drawing/2014/main" id="{D12CAA63-D35C-4165-9F02-530683632BCE}"/>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649" name="n_1mainValue【公民館】&#10;有形固定資産減価償却率">
          <a:extLst>
            <a:ext uri="{FF2B5EF4-FFF2-40B4-BE49-F238E27FC236}">
              <a16:creationId xmlns:a16="http://schemas.microsoft.com/office/drawing/2014/main" id="{37713BB2-2F2A-4AD9-93A2-9E82A68F6D86}"/>
            </a:ext>
          </a:extLst>
        </xdr:cNvPr>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59345</xdr:rowOff>
    </xdr:from>
    <xdr:ext cx="405111" cy="259045"/>
    <xdr:sp macro="" textlink="">
      <xdr:nvSpPr>
        <xdr:cNvPr id="650" name="n_2mainValue【公民館】&#10;有形固定資産減価償却率">
          <a:extLst>
            <a:ext uri="{FF2B5EF4-FFF2-40B4-BE49-F238E27FC236}">
              <a16:creationId xmlns:a16="http://schemas.microsoft.com/office/drawing/2014/main" id="{92FF8385-0E79-467C-AADA-DC36369DF1B8}"/>
            </a:ext>
          </a:extLst>
        </xdr:cNvPr>
        <xdr:cNvSpPr txBox="1"/>
      </xdr:nvSpPr>
      <xdr:spPr>
        <a:xfrm>
          <a:off x="14389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59345</xdr:rowOff>
    </xdr:from>
    <xdr:ext cx="405111" cy="259045"/>
    <xdr:sp macro="" textlink="">
      <xdr:nvSpPr>
        <xdr:cNvPr id="651" name="n_3mainValue【公民館】&#10;有形固定資産減価償却率">
          <a:extLst>
            <a:ext uri="{FF2B5EF4-FFF2-40B4-BE49-F238E27FC236}">
              <a16:creationId xmlns:a16="http://schemas.microsoft.com/office/drawing/2014/main" id="{76462A2B-82A6-4B2B-BA37-DDF4266988A2}"/>
            </a:ext>
          </a:extLst>
        </xdr:cNvPr>
        <xdr:cNvSpPr txBox="1"/>
      </xdr:nvSpPr>
      <xdr:spPr>
        <a:xfrm>
          <a:off x="13500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22D1E303-B9D1-42A2-B3D8-C53C74571C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F64ED2E6-FD60-4E1B-9277-D4B26BD049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91ECA97A-A1F1-409D-8056-FF5EBE7800B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63519F34-75A1-4C04-9986-6E29B961733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2B88F382-F6EE-4DA0-97A4-F73AA28823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AF18FD80-84EA-4B1E-81F4-4F68C9FE2B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D4ECA1A6-1CF5-4147-B7F0-90A8230725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9774557D-D9D7-4E4C-A40C-E5E5543797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F6E1DDA9-4D83-4102-95E1-AFF02FA8D9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9E919250-2A3C-4F1B-BA75-8BA3D7B477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2" name="直線コネクタ 661">
          <a:extLst>
            <a:ext uri="{FF2B5EF4-FFF2-40B4-BE49-F238E27FC236}">
              <a16:creationId xmlns:a16="http://schemas.microsoft.com/office/drawing/2014/main" id="{A186330C-9069-46B2-83EC-A1672972581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3" name="テキスト ボックス 662">
          <a:extLst>
            <a:ext uri="{FF2B5EF4-FFF2-40B4-BE49-F238E27FC236}">
              <a16:creationId xmlns:a16="http://schemas.microsoft.com/office/drawing/2014/main" id="{DA527AD8-A385-46E6-92C8-CE0E6017160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4" name="直線コネクタ 663">
          <a:extLst>
            <a:ext uri="{FF2B5EF4-FFF2-40B4-BE49-F238E27FC236}">
              <a16:creationId xmlns:a16="http://schemas.microsoft.com/office/drawing/2014/main" id="{FDAC0984-084C-4780-8A3D-85CE0871677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5" name="テキスト ボックス 664">
          <a:extLst>
            <a:ext uri="{FF2B5EF4-FFF2-40B4-BE49-F238E27FC236}">
              <a16:creationId xmlns:a16="http://schemas.microsoft.com/office/drawing/2014/main" id="{A6A5C7FF-FE23-48BC-A3D9-54A3FF73B36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6" name="直線コネクタ 665">
          <a:extLst>
            <a:ext uri="{FF2B5EF4-FFF2-40B4-BE49-F238E27FC236}">
              <a16:creationId xmlns:a16="http://schemas.microsoft.com/office/drawing/2014/main" id="{0FDFA265-B731-4FE3-932B-42625E0F845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7" name="テキスト ボックス 666">
          <a:extLst>
            <a:ext uri="{FF2B5EF4-FFF2-40B4-BE49-F238E27FC236}">
              <a16:creationId xmlns:a16="http://schemas.microsoft.com/office/drawing/2014/main" id="{FCD893C1-B84D-43D4-9A7D-BC67E3B05CFA}"/>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8" name="直線コネクタ 667">
          <a:extLst>
            <a:ext uri="{FF2B5EF4-FFF2-40B4-BE49-F238E27FC236}">
              <a16:creationId xmlns:a16="http://schemas.microsoft.com/office/drawing/2014/main" id="{8E104B43-B4BA-4DCF-AFAA-D0F48305EEA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9" name="テキスト ボックス 668">
          <a:extLst>
            <a:ext uri="{FF2B5EF4-FFF2-40B4-BE49-F238E27FC236}">
              <a16:creationId xmlns:a16="http://schemas.microsoft.com/office/drawing/2014/main" id="{2FFFC2A9-CB19-4186-9C7E-A337606D73D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0" name="直線コネクタ 669">
          <a:extLst>
            <a:ext uri="{FF2B5EF4-FFF2-40B4-BE49-F238E27FC236}">
              <a16:creationId xmlns:a16="http://schemas.microsoft.com/office/drawing/2014/main" id="{C232FF27-EBB0-41EB-A724-C5C6ACD5BCF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1" name="テキスト ボックス 670">
          <a:extLst>
            <a:ext uri="{FF2B5EF4-FFF2-40B4-BE49-F238E27FC236}">
              <a16:creationId xmlns:a16="http://schemas.microsoft.com/office/drawing/2014/main" id="{CFFFF0AD-F01E-4110-94B4-A136E113B29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a:extLst>
            <a:ext uri="{FF2B5EF4-FFF2-40B4-BE49-F238E27FC236}">
              <a16:creationId xmlns:a16="http://schemas.microsoft.com/office/drawing/2014/main" id="{D8B81668-B5CC-40AB-825C-42F2066541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3" name="テキスト ボックス 672">
          <a:extLst>
            <a:ext uri="{FF2B5EF4-FFF2-40B4-BE49-F238E27FC236}">
              <a16:creationId xmlns:a16="http://schemas.microsoft.com/office/drawing/2014/main" id="{4FF50562-2EB0-4C06-9D11-27C1FA5FBC9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a:extLst>
            <a:ext uri="{FF2B5EF4-FFF2-40B4-BE49-F238E27FC236}">
              <a16:creationId xmlns:a16="http://schemas.microsoft.com/office/drawing/2014/main" id="{5397B354-AC3F-4C75-AA18-6630F0BC12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75" name="直線コネクタ 674">
          <a:extLst>
            <a:ext uri="{FF2B5EF4-FFF2-40B4-BE49-F238E27FC236}">
              <a16:creationId xmlns:a16="http://schemas.microsoft.com/office/drawing/2014/main" id="{B9521B68-5560-415E-A994-5110E681376A}"/>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76" name="【公民館】&#10;一人当たり面積最小値テキスト">
          <a:extLst>
            <a:ext uri="{FF2B5EF4-FFF2-40B4-BE49-F238E27FC236}">
              <a16:creationId xmlns:a16="http://schemas.microsoft.com/office/drawing/2014/main" id="{2A4D1009-2088-4CF7-9936-DCE053485CFF}"/>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77" name="直線コネクタ 676">
          <a:extLst>
            <a:ext uri="{FF2B5EF4-FFF2-40B4-BE49-F238E27FC236}">
              <a16:creationId xmlns:a16="http://schemas.microsoft.com/office/drawing/2014/main" id="{4975C8C1-E2E4-498E-8303-43A62CF6FCE3}"/>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78" name="【公民館】&#10;一人当たり面積最大値テキスト">
          <a:extLst>
            <a:ext uri="{FF2B5EF4-FFF2-40B4-BE49-F238E27FC236}">
              <a16:creationId xmlns:a16="http://schemas.microsoft.com/office/drawing/2014/main" id="{4ABCDD2A-71D2-4A0B-92DD-56D0A0F52155}"/>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79" name="直線コネクタ 678">
          <a:extLst>
            <a:ext uri="{FF2B5EF4-FFF2-40B4-BE49-F238E27FC236}">
              <a16:creationId xmlns:a16="http://schemas.microsoft.com/office/drawing/2014/main" id="{D78EE6DE-2F88-4B23-807C-330B7BA18B6A}"/>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80" name="【公民館】&#10;一人当たり面積平均値テキスト">
          <a:extLst>
            <a:ext uri="{FF2B5EF4-FFF2-40B4-BE49-F238E27FC236}">
              <a16:creationId xmlns:a16="http://schemas.microsoft.com/office/drawing/2014/main" id="{518837DD-CEC4-42EF-948C-6DDFCB979F55}"/>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81" name="フローチャート: 判断 680">
          <a:extLst>
            <a:ext uri="{FF2B5EF4-FFF2-40B4-BE49-F238E27FC236}">
              <a16:creationId xmlns:a16="http://schemas.microsoft.com/office/drawing/2014/main" id="{AE2A0953-A91A-486C-BB74-13CC8D9603A9}"/>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82" name="フローチャート: 判断 681">
          <a:extLst>
            <a:ext uri="{FF2B5EF4-FFF2-40B4-BE49-F238E27FC236}">
              <a16:creationId xmlns:a16="http://schemas.microsoft.com/office/drawing/2014/main" id="{702419E6-013E-4D97-A99B-896C15ECB54B}"/>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83" name="フローチャート: 判断 682">
          <a:extLst>
            <a:ext uri="{FF2B5EF4-FFF2-40B4-BE49-F238E27FC236}">
              <a16:creationId xmlns:a16="http://schemas.microsoft.com/office/drawing/2014/main" id="{21C1DC61-F0DB-4B9B-B196-343331A2E816}"/>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84" name="フローチャート: 判断 683">
          <a:extLst>
            <a:ext uri="{FF2B5EF4-FFF2-40B4-BE49-F238E27FC236}">
              <a16:creationId xmlns:a16="http://schemas.microsoft.com/office/drawing/2014/main" id="{8E743401-7D3E-408A-8D4F-BF8DFD234B2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85" name="フローチャート: 判断 684">
          <a:extLst>
            <a:ext uri="{FF2B5EF4-FFF2-40B4-BE49-F238E27FC236}">
              <a16:creationId xmlns:a16="http://schemas.microsoft.com/office/drawing/2014/main" id="{691559DF-377F-4DE8-B7E0-45B652C519A2}"/>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9F9C1C83-3422-40E2-9E46-7062755566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E8425381-A510-404F-B594-CE5DA61C4C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D0518AA4-1271-4226-A07A-8F16A7D565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4CF98581-A843-4825-8898-26FFD315B4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D83642CB-1660-4D46-B1AF-8E99E80E29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19456</xdr:rowOff>
    </xdr:from>
    <xdr:to>
      <xdr:col>116</xdr:col>
      <xdr:colOff>114300</xdr:colOff>
      <xdr:row>108</xdr:row>
      <xdr:rowOff>121056</xdr:rowOff>
    </xdr:to>
    <xdr:sp macro="" textlink="">
      <xdr:nvSpPr>
        <xdr:cNvPr id="691" name="楕円 690">
          <a:extLst>
            <a:ext uri="{FF2B5EF4-FFF2-40B4-BE49-F238E27FC236}">
              <a16:creationId xmlns:a16="http://schemas.microsoft.com/office/drawing/2014/main" id="{35310848-16AC-4016-9B09-C913E7A6510C}"/>
            </a:ext>
          </a:extLst>
        </xdr:cNvPr>
        <xdr:cNvSpPr/>
      </xdr:nvSpPr>
      <xdr:spPr>
        <a:xfrm>
          <a:off x="22110700" y="185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150283</xdr:rowOff>
    </xdr:from>
    <xdr:ext cx="469744" cy="259045"/>
    <xdr:sp macro="" textlink="">
      <xdr:nvSpPr>
        <xdr:cNvPr id="692" name="【公民館】&#10;一人当たり面積該当値テキスト">
          <a:extLst>
            <a:ext uri="{FF2B5EF4-FFF2-40B4-BE49-F238E27FC236}">
              <a16:creationId xmlns:a16="http://schemas.microsoft.com/office/drawing/2014/main" id="{47DF9653-CD9A-473C-9D90-DC20E7D73F92}"/>
            </a:ext>
          </a:extLst>
        </xdr:cNvPr>
        <xdr:cNvSpPr txBox="1"/>
      </xdr:nvSpPr>
      <xdr:spPr>
        <a:xfrm>
          <a:off x="22199600" y="183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22200</xdr:rowOff>
    </xdr:from>
    <xdr:to>
      <xdr:col>112</xdr:col>
      <xdr:colOff>38100</xdr:colOff>
      <xdr:row>108</xdr:row>
      <xdr:rowOff>123800</xdr:rowOff>
    </xdr:to>
    <xdr:sp macro="" textlink="">
      <xdr:nvSpPr>
        <xdr:cNvPr id="693" name="楕円 692">
          <a:extLst>
            <a:ext uri="{FF2B5EF4-FFF2-40B4-BE49-F238E27FC236}">
              <a16:creationId xmlns:a16="http://schemas.microsoft.com/office/drawing/2014/main" id="{4793CC92-8EF3-47FC-A645-3E6AF46B07B1}"/>
            </a:ext>
          </a:extLst>
        </xdr:cNvPr>
        <xdr:cNvSpPr/>
      </xdr:nvSpPr>
      <xdr:spPr>
        <a:xfrm>
          <a:off x="21272500" y="185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70256</xdr:rowOff>
    </xdr:from>
    <xdr:to>
      <xdr:col>116</xdr:col>
      <xdr:colOff>63500</xdr:colOff>
      <xdr:row>108</xdr:row>
      <xdr:rowOff>73000</xdr:rowOff>
    </xdr:to>
    <xdr:cxnSp macro="">
      <xdr:nvCxnSpPr>
        <xdr:cNvPr id="694" name="直線コネクタ 693">
          <a:extLst>
            <a:ext uri="{FF2B5EF4-FFF2-40B4-BE49-F238E27FC236}">
              <a16:creationId xmlns:a16="http://schemas.microsoft.com/office/drawing/2014/main" id="{F48C6BC1-2219-4431-9C71-AC8FA766381A}"/>
            </a:ext>
          </a:extLst>
        </xdr:cNvPr>
        <xdr:cNvCxnSpPr/>
      </xdr:nvCxnSpPr>
      <xdr:spPr>
        <a:xfrm flipV="1">
          <a:off x="21323300" y="1858685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25324</xdr:rowOff>
    </xdr:from>
    <xdr:to>
      <xdr:col>107</xdr:col>
      <xdr:colOff>101600</xdr:colOff>
      <xdr:row>108</xdr:row>
      <xdr:rowOff>126924</xdr:rowOff>
    </xdr:to>
    <xdr:sp macro="" textlink="">
      <xdr:nvSpPr>
        <xdr:cNvPr id="695" name="楕円 694">
          <a:extLst>
            <a:ext uri="{FF2B5EF4-FFF2-40B4-BE49-F238E27FC236}">
              <a16:creationId xmlns:a16="http://schemas.microsoft.com/office/drawing/2014/main" id="{49C5C864-452D-4FC8-9546-0B053313891E}"/>
            </a:ext>
          </a:extLst>
        </xdr:cNvPr>
        <xdr:cNvSpPr/>
      </xdr:nvSpPr>
      <xdr:spPr>
        <a:xfrm>
          <a:off x="20383500" y="185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73000</xdr:rowOff>
    </xdr:from>
    <xdr:to>
      <xdr:col>111</xdr:col>
      <xdr:colOff>177800</xdr:colOff>
      <xdr:row>108</xdr:row>
      <xdr:rowOff>76124</xdr:rowOff>
    </xdr:to>
    <xdr:cxnSp macro="">
      <xdr:nvCxnSpPr>
        <xdr:cNvPr id="696" name="直線コネクタ 695">
          <a:extLst>
            <a:ext uri="{FF2B5EF4-FFF2-40B4-BE49-F238E27FC236}">
              <a16:creationId xmlns:a16="http://schemas.microsoft.com/office/drawing/2014/main" id="{8F77ED98-8FB8-4C37-9C52-9FCD69314740}"/>
            </a:ext>
          </a:extLst>
        </xdr:cNvPr>
        <xdr:cNvCxnSpPr/>
      </xdr:nvCxnSpPr>
      <xdr:spPr>
        <a:xfrm flipV="1">
          <a:off x="20434300" y="1858960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26543</xdr:rowOff>
    </xdr:from>
    <xdr:to>
      <xdr:col>102</xdr:col>
      <xdr:colOff>165100</xdr:colOff>
      <xdr:row>108</xdr:row>
      <xdr:rowOff>128143</xdr:rowOff>
    </xdr:to>
    <xdr:sp macro="" textlink="">
      <xdr:nvSpPr>
        <xdr:cNvPr id="697" name="楕円 696">
          <a:extLst>
            <a:ext uri="{FF2B5EF4-FFF2-40B4-BE49-F238E27FC236}">
              <a16:creationId xmlns:a16="http://schemas.microsoft.com/office/drawing/2014/main" id="{B8573363-A958-433F-8B83-B55A3F9E85AA}"/>
            </a:ext>
          </a:extLst>
        </xdr:cNvPr>
        <xdr:cNvSpPr/>
      </xdr:nvSpPr>
      <xdr:spPr>
        <a:xfrm>
          <a:off x="19494500" y="185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76124</xdr:rowOff>
    </xdr:from>
    <xdr:to>
      <xdr:col>107</xdr:col>
      <xdr:colOff>50800</xdr:colOff>
      <xdr:row>108</xdr:row>
      <xdr:rowOff>77343</xdr:rowOff>
    </xdr:to>
    <xdr:cxnSp macro="">
      <xdr:nvCxnSpPr>
        <xdr:cNvPr id="698" name="直線コネクタ 697">
          <a:extLst>
            <a:ext uri="{FF2B5EF4-FFF2-40B4-BE49-F238E27FC236}">
              <a16:creationId xmlns:a16="http://schemas.microsoft.com/office/drawing/2014/main" id="{C10928F6-14D7-4A78-9EEB-2842D04EC1FE}"/>
            </a:ext>
          </a:extLst>
        </xdr:cNvPr>
        <xdr:cNvCxnSpPr/>
      </xdr:nvCxnSpPr>
      <xdr:spPr>
        <a:xfrm flipV="1">
          <a:off x="19545300" y="1859272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699" name="n_1aveValue【公民館】&#10;一人当たり面積">
          <a:extLst>
            <a:ext uri="{FF2B5EF4-FFF2-40B4-BE49-F238E27FC236}">
              <a16:creationId xmlns:a16="http://schemas.microsoft.com/office/drawing/2014/main" id="{56DCBF9B-8DA0-47FF-833D-913FA18E5359}"/>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00" name="n_2aveValue【公民館】&#10;一人当たり面積">
          <a:extLst>
            <a:ext uri="{FF2B5EF4-FFF2-40B4-BE49-F238E27FC236}">
              <a16:creationId xmlns:a16="http://schemas.microsoft.com/office/drawing/2014/main" id="{E580FCF7-CCDC-4CF4-9A9F-C43AD63F8A9A}"/>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01" name="n_3aveValue【公民館】&#10;一人当たり面積">
          <a:extLst>
            <a:ext uri="{FF2B5EF4-FFF2-40B4-BE49-F238E27FC236}">
              <a16:creationId xmlns:a16="http://schemas.microsoft.com/office/drawing/2014/main" id="{AC888D42-392E-4FC2-B061-FD7D5A354417}"/>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02" name="n_4aveValue【公民館】&#10;一人当たり面積">
          <a:extLst>
            <a:ext uri="{FF2B5EF4-FFF2-40B4-BE49-F238E27FC236}">
              <a16:creationId xmlns:a16="http://schemas.microsoft.com/office/drawing/2014/main" id="{9511D194-D2C5-4B33-B3AB-17E5385007F3}"/>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114927</xdr:rowOff>
    </xdr:from>
    <xdr:ext cx="469744" cy="259045"/>
    <xdr:sp macro="" textlink="">
      <xdr:nvSpPr>
        <xdr:cNvPr id="703" name="n_1mainValue【公民館】&#10;一人当たり面積">
          <a:extLst>
            <a:ext uri="{FF2B5EF4-FFF2-40B4-BE49-F238E27FC236}">
              <a16:creationId xmlns:a16="http://schemas.microsoft.com/office/drawing/2014/main" id="{863B2A53-4549-4F2C-BDE2-BB650809F809}"/>
            </a:ext>
          </a:extLst>
        </xdr:cNvPr>
        <xdr:cNvSpPr txBox="1"/>
      </xdr:nvSpPr>
      <xdr:spPr>
        <a:xfrm>
          <a:off x="21075727" y="186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143451</xdr:rowOff>
    </xdr:from>
    <xdr:ext cx="469744" cy="259045"/>
    <xdr:sp macro="" textlink="">
      <xdr:nvSpPr>
        <xdr:cNvPr id="704" name="n_2mainValue【公民館】&#10;一人当たり面積">
          <a:extLst>
            <a:ext uri="{FF2B5EF4-FFF2-40B4-BE49-F238E27FC236}">
              <a16:creationId xmlns:a16="http://schemas.microsoft.com/office/drawing/2014/main" id="{EAC1B390-40B1-49E9-958E-E01E2738CDF9}"/>
            </a:ext>
          </a:extLst>
        </xdr:cNvPr>
        <xdr:cNvSpPr txBox="1"/>
      </xdr:nvSpPr>
      <xdr:spPr>
        <a:xfrm>
          <a:off x="20199427" y="183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144670</xdr:rowOff>
    </xdr:from>
    <xdr:ext cx="469744" cy="259045"/>
    <xdr:sp macro="" textlink="">
      <xdr:nvSpPr>
        <xdr:cNvPr id="705" name="n_3mainValue【公民館】&#10;一人当たり面積">
          <a:extLst>
            <a:ext uri="{FF2B5EF4-FFF2-40B4-BE49-F238E27FC236}">
              <a16:creationId xmlns:a16="http://schemas.microsoft.com/office/drawing/2014/main" id="{620C74D4-0DCB-4E98-A9D6-2211C5C9BBA2}"/>
            </a:ext>
          </a:extLst>
        </xdr:cNvPr>
        <xdr:cNvSpPr txBox="1"/>
      </xdr:nvSpPr>
      <xdr:spPr>
        <a:xfrm>
          <a:off x="19310427" y="1831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A774B1F8-01CC-4906-8370-7F59BF0B54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0D5DFBC6-27FE-47EE-81FA-3FC300D162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35839146-DBCB-4489-A96D-F79B470BAA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各施設の減価償却費に大きく変化のないものが多いが、公営住宅建設による減価償却及び一人当たり面積が増となっている。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263BCD-3A90-4C12-A0B4-17D09D37E6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B8EE59-2F17-4010-B8A8-75502D461B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4E75DE-ED23-4A2E-9824-C669EF7649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DA8409-EFD9-44DD-A40A-FA08BD98F2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7C0130-9E2E-4EDC-BBF1-9E47AA865C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47261F-F136-4588-B775-964286B60B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EC84A8-9286-4FDD-8D1E-2B61005B99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591D7F-CB98-4548-B9AF-815960EB90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3BB5BD-5DE1-4882-BA19-F54D110B03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C030F8-9D87-44D3-A3D9-738EC6FFE3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
2,317
191.15
4,050,399
3,923,636
121,814
1,993,542
4,019,414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BB8BEB-048C-4CC8-84DB-8B93D0FF16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129598-F72A-42E9-9DBD-B5B7509C0C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D16DA2-15E4-4C63-8A03-92AC29EC07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AA2023-2CBB-455B-91E0-820E9CE674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A943E6-DDF8-4D18-AC5B-7378276DD6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532AAB-1DD0-4FEC-A2B3-D1AC303307C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368CBD-C28F-43F9-984F-17CB456A09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CA8E1C-156B-4DE1-AB64-271E641593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23018E-CF4D-467A-B9FA-D2DE62616C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2DCD93-646D-481C-8A68-C1BB4471EA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CDBFC7-308F-47EE-A7DF-6EC1D5EBD6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4504A7-9858-4C2F-8588-4B870909DF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C5FF9B-3A0C-4458-A0EE-C5B364070D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5C1D7D-EB77-40DC-92D1-13779ACCBD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4DEA9B-2807-4A70-AD5E-6B70E71123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E1358C3-214A-4CD1-94E7-65BB6EB86C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432A6A-88BB-4DEC-8DA4-BED975D4C3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EEB924-7C57-4D40-810E-529A29B773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D66791-7CCF-4728-976D-CF715E6ECB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17A277E-E314-4D37-B9B0-8BCF125D9C2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FE517C-2491-40AB-9751-BDB7B3CA01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0DDC6F-A177-4435-813E-A76BB0B004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A4FC2D-558A-480F-A739-5EC03A93BCC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21B481-76C1-4471-AE31-92E6EB82C0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3E6BD1-801C-49F9-A9A5-C5F67DFA01C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66C458F-D71D-4AF3-BAC4-9B14B6DC47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C0AF56-F544-40E1-B0C8-B23DEB4D5D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84CF1E-0413-4A67-9E1E-3571442942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299CAC-B343-4620-92A8-9A4CE4BA84F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9DB9771-0CD9-4147-A7DB-9F50401BE5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30F19D3-9B45-47E4-A3FB-91C357756A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70F427E-0ACD-4B3C-96A8-D92C53223E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2FF06EF-3586-4C83-845C-D1BB922364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9C599FF-CE9F-497A-9F8E-930044207C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E162AB7-F633-4B30-8927-5B46FF81A2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73E34C9-A71A-4A23-8FCA-B094839BF9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1A28329-E09E-4C66-BC77-0791456D682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5787AD6-DE53-4547-BE34-AC5B1A4B55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CFB8D51-82FA-49B5-8191-DA4FC9F34C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55520FF-FBD7-4678-A21D-02EE16C879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20C6787-48B2-4008-9437-84AA4E9B63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26E1F79-24AE-4021-B593-6A63C38C45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B9AE158-C33A-4151-8E66-B391B33326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6C81CF2-59E9-4448-973B-57428EA8D7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418300D-3E97-4295-8EC9-5B5804FF0D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664961A-5AD5-4B2E-A852-E2BD0A619A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6D0992C-65F9-4E90-801D-9E260E5ACB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6DBA68E-D368-401F-BD6E-9FCDB781729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744833E-5DFC-4B43-B3CC-F1F7D260AB2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164500C-EBD3-4609-B63B-38DA842CD9D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5703244-12A4-49D7-8023-06653CBDAC7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3D1B95D-A85F-4689-874D-999BEFD2356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5C7336B-A5B6-477B-B140-19C0BBEF41D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035C499-C852-4F9D-9CC5-62453D8BFC0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05F7D53-0683-440D-B625-80654195975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B4A5778-33C0-4863-BF8E-DC94BC29056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ECF7EC7-BF93-4EC7-84DC-DFEAA9A98AE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4281159-A1A6-494E-8641-CF3E4CA5B40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E2BDD89-5733-46E4-8FF9-427F3BC2F80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8C8AC8C-1849-42BD-9902-802ACB1BE33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4060520-1307-4BA1-8248-C2CC0D866F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8D2FC05-E974-49B3-B3DA-E9D8EFA44F6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75737C73-6329-46F1-98F1-3BEEF323C3B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69667E0-24D6-4070-B679-062F27A749D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62AC4A8-93F6-4C16-8273-956EA829788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EAE2E171-FB3C-4311-8186-DB741ADC11D7}"/>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57F88965-C2CD-4E84-B83A-A5DE2E936C97}"/>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AAFB76D-4E0D-4CA0-A84F-4FE6FBB8F24B}"/>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8262504-E7F1-4CE7-9E7E-81F187BC8409}"/>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EBB429CD-5D6B-4B3B-974D-C258DC11C895}"/>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4A949F53-59E9-4131-913F-CAD89C4DA618}"/>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8E45774B-C3C5-4E46-874C-DA0B0FBA2B9C}"/>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F9F27DF4-7501-47C6-9234-AD43362EF1F6}"/>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4064B59-AEE0-4DD6-8B5E-EECFA1E93A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A5B0477-40DA-4A11-8FDA-9BFA79BD28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79B9631-3E5D-462F-9871-459241DEF2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0B2A84A-EDA5-4863-AA2F-4B0B5C3AFA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D18A386-0BB4-452C-9349-978A98166B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66766</xdr:rowOff>
    </xdr:from>
    <xdr:to>
      <xdr:col>10</xdr:col>
      <xdr:colOff>165100</xdr:colOff>
      <xdr:row>62</xdr:row>
      <xdr:rowOff>168366</xdr:rowOff>
    </xdr:to>
    <xdr:sp macro="" textlink="">
      <xdr:nvSpPr>
        <xdr:cNvPr id="90" name="楕円 89">
          <a:extLst>
            <a:ext uri="{FF2B5EF4-FFF2-40B4-BE49-F238E27FC236}">
              <a16:creationId xmlns:a16="http://schemas.microsoft.com/office/drawing/2014/main" id="{9B820B73-4870-48EC-84D0-8CF013F43455}"/>
            </a:ext>
          </a:extLst>
        </xdr:cNvPr>
        <xdr:cNvSpPr/>
      </xdr:nvSpPr>
      <xdr:spPr>
        <a:xfrm>
          <a:off x="1968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39568</xdr:rowOff>
    </xdr:from>
    <xdr:ext cx="405111" cy="259045"/>
    <xdr:sp macro="" textlink="">
      <xdr:nvSpPr>
        <xdr:cNvPr id="91" name="n_1aveValue【体育館・プール】&#10;有形固定資産減価償却率">
          <a:extLst>
            <a:ext uri="{FF2B5EF4-FFF2-40B4-BE49-F238E27FC236}">
              <a16:creationId xmlns:a16="http://schemas.microsoft.com/office/drawing/2014/main" id="{5E951D21-49E8-4721-A791-FAD888931FDB}"/>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2" name="n_2aveValue【体育館・プール】&#10;有形固定資産減価償却率">
          <a:extLst>
            <a:ext uri="{FF2B5EF4-FFF2-40B4-BE49-F238E27FC236}">
              <a16:creationId xmlns:a16="http://schemas.microsoft.com/office/drawing/2014/main" id="{C13E0DCD-1430-45E2-9BFB-ABA15FE6FDD1}"/>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3" name="n_3aveValue【体育館・プール】&#10;有形固定資産減価償却率">
          <a:extLst>
            <a:ext uri="{FF2B5EF4-FFF2-40B4-BE49-F238E27FC236}">
              <a16:creationId xmlns:a16="http://schemas.microsoft.com/office/drawing/2014/main" id="{02652D69-4F61-41FF-AD29-7DB2352A9E1D}"/>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4" name="n_4aveValue【体育館・プール】&#10;有形固定資産減価償却率">
          <a:extLst>
            <a:ext uri="{FF2B5EF4-FFF2-40B4-BE49-F238E27FC236}">
              <a16:creationId xmlns:a16="http://schemas.microsoft.com/office/drawing/2014/main" id="{26FFCCFD-4512-4D2B-BFFF-C40FB7C7DA4F}"/>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159493</xdr:rowOff>
    </xdr:from>
    <xdr:ext cx="405111" cy="259045"/>
    <xdr:sp macro="" textlink="">
      <xdr:nvSpPr>
        <xdr:cNvPr id="95" name="n_3mainValue【体育館・プール】&#10;有形固定資産減価償却率">
          <a:extLst>
            <a:ext uri="{FF2B5EF4-FFF2-40B4-BE49-F238E27FC236}">
              <a16:creationId xmlns:a16="http://schemas.microsoft.com/office/drawing/2014/main" id="{43764EBF-6ED2-45FC-B4FD-2E6284D75669}"/>
            </a:ext>
          </a:extLst>
        </xdr:cNvPr>
        <xdr:cNvSpPr txBox="1"/>
      </xdr:nvSpPr>
      <xdr:spPr>
        <a:xfrm>
          <a:off x="1816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495661B-5012-4637-838C-279C1B5C9C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4C6F0B6C-BE5A-4984-ACB4-E213E4C15A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27191352-1E44-4055-B1F5-D101AB3C2D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43881E8D-23E7-473B-AF6E-DC7E79051F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DDDBEBDD-EF32-405B-BBDA-8D57941A067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70C6AD5-4FE3-403E-BCBD-B4172EAF1A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8E42ED9A-1AF3-4BD0-A875-680157C30B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4F33A4CE-620F-40D8-B93C-C43BB6EE36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D2453C1C-03D1-48C9-80A5-6AD91A721F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5C0A3BEC-4EEB-4E9E-9FDD-AB69F08B13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FC647078-511D-48DD-ADCD-3262C654487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1728B1D3-D2B9-4618-837E-50E3F0EDA80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DB9889B1-E468-4F50-BEAE-B2B46F01EC6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B08750C2-F7D2-455E-B66A-1E5244F7A00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F2B1D8ED-9D07-4FB2-BC47-58D1D361524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A53D719B-11CE-4C2A-9102-092B7EDEE94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EA19BB8F-8EC4-4735-9CDB-245CAFD6FF0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A0C3E9FB-DF41-4DE8-8857-1025C59858D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608A942E-279F-4E15-AA4A-F72B73C395D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9813DF19-292D-44BA-9524-DFD88EA3A62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1074175E-07F2-4634-85CA-89EFF5641B9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B295F57E-6DCD-4A6B-BB48-20550C4BC9A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9FBD3D0-8116-40A9-AF07-17B095D4E3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4AE8CE3E-2BF2-481C-B119-5E856285734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8635793D-D7F3-4C8D-A350-9DBF91B0F99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1" name="直線コネクタ 120">
          <a:extLst>
            <a:ext uri="{FF2B5EF4-FFF2-40B4-BE49-F238E27FC236}">
              <a16:creationId xmlns:a16="http://schemas.microsoft.com/office/drawing/2014/main" id="{973FEA8C-8884-44C1-8A42-B70DFDFB92C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2" name="【体育館・プール】&#10;一人当たり面積最小値テキスト">
          <a:extLst>
            <a:ext uri="{FF2B5EF4-FFF2-40B4-BE49-F238E27FC236}">
              <a16:creationId xmlns:a16="http://schemas.microsoft.com/office/drawing/2014/main" id="{ABC927D2-3377-466D-93FF-6C0B1B53FBB5}"/>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3" name="直線コネクタ 122">
          <a:extLst>
            <a:ext uri="{FF2B5EF4-FFF2-40B4-BE49-F238E27FC236}">
              <a16:creationId xmlns:a16="http://schemas.microsoft.com/office/drawing/2014/main" id="{EBBD1D94-8F60-4349-AE7C-89F5489DA86C}"/>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24" name="【体育館・プール】&#10;一人当たり面積最大値テキスト">
          <a:extLst>
            <a:ext uri="{FF2B5EF4-FFF2-40B4-BE49-F238E27FC236}">
              <a16:creationId xmlns:a16="http://schemas.microsoft.com/office/drawing/2014/main" id="{3179493B-FE90-49BE-8491-FA48C991855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25" name="直線コネクタ 124">
          <a:extLst>
            <a:ext uri="{FF2B5EF4-FFF2-40B4-BE49-F238E27FC236}">
              <a16:creationId xmlns:a16="http://schemas.microsoft.com/office/drawing/2014/main" id="{8272978E-EB7C-4823-A37C-78139C09515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26" name="【体育館・プール】&#10;一人当たり面積平均値テキスト">
          <a:extLst>
            <a:ext uri="{FF2B5EF4-FFF2-40B4-BE49-F238E27FC236}">
              <a16:creationId xmlns:a16="http://schemas.microsoft.com/office/drawing/2014/main" id="{8E08EDA7-309E-403B-99BD-A6D7A6A1BE77}"/>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27" name="フローチャート: 判断 126">
          <a:extLst>
            <a:ext uri="{FF2B5EF4-FFF2-40B4-BE49-F238E27FC236}">
              <a16:creationId xmlns:a16="http://schemas.microsoft.com/office/drawing/2014/main" id="{11843BAD-3F65-4BBC-B336-06D07A2B2412}"/>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28" name="フローチャート: 判断 127">
          <a:extLst>
            <a:ext uri="{FF2B5EF4-FFF2-40B4-BE49-F238E27FC236}">
              <a16:creationId xmlns:a16="http://schemas.microsoft.com/office/drawing/2014/main" id="{2BE9AF3D-D381-443E-AD8C-32F815D6D5BD}"/>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29" name="フローチャート: 判断 128">
          <a:extLst>
            <a:ext uri="{FF2B5EF4-FFF2-40B4-BE49-F238E27FC236}">
              <a16:creationId xmlns:a16="http://schemas.microsoft.com/office/drawing/2014/main" id="{4C76E60B-63FB-4737-9E54-E8E361158C08}"/>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0" name="フローチャート: 判断 129">
          <a:extLst>
            <a:ext uri="{FF2B5EF4-FFF2-40B4-BE49-F238E27FC236}">
              <a16:creationId xmlns:a16="http://schemas.microsoft.com/office/drawing/2014/main" id="{B99B6A6C-4B7C-4438-BFBD-6DEC757F21F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1" name="フローチャート: 判断 130">
          <a:extLst>
            <a:ext uri="{FF2B5EF4-FFF2-40B4-BE49-F238E27FC236}">
              <a16:creationId xmlns:a16="http://schemas.microsoft.com/office/drawing/2014/main" id="{285D782D-E152-4BBF-A6A0-5D16DA98552D}"/>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38E99EFC-09D3-4806-9A39-B9F6FD2FCB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5ED63D3E-EEFD-427E-82A2-3443F7AF7D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8F432808-F3EB-4E4F-A317-85A9C468571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261533A1-6FF7-4972-9C1F-C597C0ED97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81C51F54-9789-4DAA-9D05-4E9C997200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3411</xdr:rowOff>
    </xdr:from>
    <xdr:to>
      <xdr:col>41</xdr:col>
      <xdr:colOff>101600</xdr:colOff>
      <xdr:row>63</xdr:row>
      <xdr:rowOff>105011</xdr:rowOff>
    </xdr:to>
    <xdr:sp macro="" textlink="">
      <xdr:nvSpPr>
        <xdr:cNvPr id="137" name="楕円 136">
          <a:extLst>
            <a:ext uri="{FF2B5EF4-FFF2-40B4-BE49-F238E27FC236}">
              <a16:creationId xmlns:a16="http://schemas.microsoft.com/office/drawing/2014/main" id="{6F864A8F-A5C7-4AFD-A8C3-4418A10D1F95}"/>
            </a:ext>
          </a:extLst>
        </xdr:cNvPr>
        <xdr:cNvSpPr/>
      </xdr:nvSpPr>
      <xdr:spPr>
        <a:xfrm>
          <a:off x="7810500" y="10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26832</xdr:rowOff>
    </xdr:from>
    <xdr:ext cx="469744" cy="259045"/>
    <xdr:sp macro="" textlink="">
      <xdr:nvSpPr>
        <xdr:cNvPr id="138" name="n_1aveValue【体育館・プール】&#10;一人当たり面積">
          <a:extLst>
            <a:ext uri="{FF2B5EF4-FFF2-40B4-BE49-F238E27FC236}">
              <a16:creationId xmlns:a16="http://schemas.microsoft.com/office/drawing/2014/main" id="{2D4E500D-EE82-48EA-AC60-D7A401E0900F}"/>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39" name="n_2aveValue【体育館・プール】&#10;一人当たり面積">
          <a:extLst>
            <a:ext uri="{FF2B5EF4-FFF2-40B4-BE49-F238E27FC236}">
              <a16:creationId xmlns:a16="http://schemas.microsoft.com/office/drawing/2014/main" id="{56A98AEE-FD35-4D30-A92A-892958F171FF}"/>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40" name="n_3aveValue【体育館・プール】&#10;一人当たり面積">
          <a:extLst>
            <a:ext uri="{FF2B5EF4-FFF2-40B4-BE49-F238E27FC236}">
              <a16:creationId xmlns:a16="http://schemas.microsoft.com/office/drawing/2014/main" id="{372A4865-184B-4977-80D3-7ECBF34D5CA7}"/>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41" name="n_4aveValue【体育館・プール】&#10;一人当たり面積">
          <a:extLst>
            <a:ext uri="{FF2B5EF4-FFF2-40B4-BE49-F238E27FC236}">
              <a16:creationId xmlns:a16="http://schemas.microsoft.com/office/drawing/2014/main" id="{53B57A54-A049-443B-9566-69D57B445420}"/>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121538</xdr:rowOff>
    </xdr:from>
    <xdr:ext cx="469744" cy="259045"/>
    <xdr:sp macro="" textlink="">
      <xdr:nvSpPr>
        <xdr:cNvPr id="142" name="n_3mainValue【体育館・プール】&#10;一人当たり面積">
          <a:extLst>
            <a:ext uri="{FF2B5EF4-FFF2-40B4-BE49-F238E27FC236}">
              <a16:creationId xmlns:a16="http://schemas.microsoft.com/office/drawing/2014/main" id="{AFC12F7C-B7AD-47AC-A4D8-5135E6A99DC5}"/>
            </a:ext>
          </a:extLst>
        </xdr:cNvPr>
        <xdr:cNvSpPr txBox="1"/>
      </xdr:nvSpPr>
      <xdr:spPr>
        <a:xfrm>
          <a:off x="7626427" y="1057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E0647444-BCA6-4793-BED4-EE5187E04F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624A36BB-CE06-4E6C-B157-A5DAAB3F91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1DD2EC07-6936-42A3-B122-1B673E39A7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4F6E8026-0DFD-405E-9767-17C4BA9A3A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841308AA-56C0-4B86-A445-9F82DEBB12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9EB9396A-D519-48B5-9CF1-3B2280707A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DE2D2364-F506-4CC9-8755-3F2617422A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2FEBF6A0-22F6-4DAD-A136-9A88B9077F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43EF14FF-9B07-4EFB-8DA3-5D3A15A247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1AABAA76-4949-4287-8444-2DCA9EF1A0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5E59A2CF-7A85-4F7C-9973-BF64CC7E204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789DFC37-99F7-4EC6-86F8-D52F4B84DA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a:extLst>
            <a:ext uri="{FF2B5EF4-FFF2-40B4-BE49-F238E27FC236}">
              <a16:creationId xmlns:a16="http://schemas.microsoft.com/office/drawing/2014/main" id="{A4C173AE-D12A-4FE0-9E41-6824EC63177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AF42C928-1B08-4C59-8F3E-9ADBDE26809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E178C7E2-33D2-4033-9BE5-8092ED1884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19E851E0-E3AB-4823-8462-70AC8089487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7EC162D3-5222-4C20-86F4-ECE22D77D2F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9DAF7982-1584-4E75-A352-072C2588C0A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672EF36D-2518-4F6E-B92F-26F443E7726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DC08AA96-4D14-4187-8BAB-225C414FABD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a:extLst>
            <a:ext uri="{FF2B5EF4-FFF2-40B4-BE49-F238E27FC236}">
              <a16:creationId xmlns:a16="http://schemas.microsoft.com/office/drawing/2014/main" id="{8E2C271A-9961-4C48-8B03-18D00A3FCC2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6A43D43F-865B-4DBD-8040-8FAE41B10D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a:extLst>
            <a:ext uri="{FF2B5EF4-FFF2-40B4-BE49-F238E27FC236}">
              <a16:creationId xmlns:a16="http://schemas.microsoft.com/office/drawing/2014/main" id="{6083E20D-45DC-438A-9C3F-270577F9508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2611307B-AC25-4426-95C6-99A582A471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67" name="直線コネクタ 166">
          <a:extLst>
            <a:ext uri="{FF2B5EF4-FFF2-40B4-BE49-F238E27FC236}">
              <a16:creationId xmlns:a16="http://schemas.microsoft.com/office/drawing/2014/main" id="{34FACC2C-8B00-402F-A96A-D7D00FE30349}"/>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a:extLst>
            <a:ext uri="{FF2B5EF4-FFF2-40B4-BE49-F238E27FC236}">
              <a16:creationId xmlns:a16="http://schemas.microsoft.com/office/drawing/2014/main" id="{39F79A6D-2F79-484A-AAD3-585C7724F3D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a:extLst>
            <a:ext uri="{FF2B5EF4-FFF2-40B4-BE49-F238E27FC236}">
              <a16:creationId xmlns:a16="http://schemas.microsoft.com/office/drawing/2014/main" id="{AEA733C3-5D03-4532-8F27-9D92C851780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F56CD7D3-48A6-4E34-908B-ADA245FCA0E7}"/>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71" name="直線コネクタ 170">
          <a:extLst>
            <a:ext uri="{FF2B5EF4-FFF2-40B4-BE49-F238E27FC236}">
              <a16:creationId xmlns:a16="http://schemas.microsoft.com/office/drawing/2014/main" id="{614A02FE-E22F-4A81-968B-F218D4DFD9ED}"/>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B97F1A95-AF40-4D31-8C07-D2CE77C33019}"/>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73" name="フローチャート: 判断 172">
          <a:extLst>
            <a:ext uri="{FF2B5EF4-FFF2-40B4-BE49-F238E27FC236}">
              <a16:creationId xmlns:a16="http://schemas.microsoft.com/office/drawing/2014/main" id="{D6832E42-FE25-4565-8B97-E983FDD84E6F}"/>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74" name="フローチャート: 判断 173">
          <a:extLst>
            <a:ext uri="{FF2B5EF4-FFF2-40B4-BE49-F238E27FC236}">
              <a16:creationId xmlns:a16="http://schemas.microsoft.com/office/drawing/2014/main" id="{A1DB4C4D-6B96-430C-96E1-87625D3A01A2}"/>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75" name="フローチャート: 判断 174">
          <a:extLst>
            <a:ext uri="{FF2B5EF4-FFF2-40B4-BE49-F238E27FC236}">
              <a16:creationId xmlns:a16="http://schemas.microsoft.com/office/drawing/2014/main" id="{1DCD7AEB-F4D1-4617-AF45-C5171610B3C6}"/>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76" name="フローチャート: 判断 175">
          <a:extLst>
            <a:ext uri="{FF2B5EF4-FFF2-40B4-BE49-F238E27FC236}">
              <a16:creationId xmlns:a16="http://schemas.microsoft.com/office/drawing/2014/main" id="{A5C040C9-4BE6-4C78-AF7A-B91DCFFE75C5}"/>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77" name="フローチャート: 判断 176">
          <a:extLst>
            <a:ext uri="{FF2B5EF4-FFF2-40B4-BE49-F238E27FC236}">
              <a16:creationId xmlns:a16="http://schemas.microsoft.com/office/drawing/2014/main" id="{C790FF13-82D4-419B-B1A6-ECB7E8DFA78A}"/>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79B4F6DC-CE95-4971-9FF1-B756662D60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EAE9C327-343A-463E-8C1C-ABABABCBF0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30C1E937-B225-4A21-9283-CC158870C5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9F6EA1BA-6E8A-460F-B987-8CDFAD5C25F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A36D9266-BC23-4A10-87CE-1E3750B58C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130175</xdr:rowOff>
    </xdr:from>
    <xdr:to>
      <xdr:col>24</xdr:col>
      <xdr:colOff>114300</xdr:colOff>
      <xdr:row>85</xdr:row>
      <xdr:rowOff>60325</xdr:rowOff>
    </xdr:to>
    <xdr:sp macro="" textlink="">
      <xdr:nvSpPr>
        <xdr:cNvPr id="183" name="楕円 182">
          <a:extLst>
            <a:ext uri="{FF2B5EF4-FFF2-40B4-BE49-F238E27FC236}">
              <a16:creationId xmlns:a16="http://schemas.microsoft.com/office/drawing/2014/main" id="{559AF864-B291-4397-9853-55BF563B1592}"/>
            </a:ext>
          </a:extLst>
        </xdr:cNvPr>
        <xdr:cNvSpPr/>
      </xdr:nvSpPr>
      <xdr:spPr>
        <a:xfrm>
          <a:off x="4584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108602</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4157F0B5-7DCE-43A8-8BEA-C4AB8C446A2F}"/>
            </a:ext>
          </a:extLst>
        </xdr:cNvPr>
        <xdr:cNvSpPr txBox="1"/>
      </xdr:nvSpPr>
      <xdr:spPr>
        <a:xfrm>
          <a:off x="4673600"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40639</xdr:rowOff>
    </xdr:from>
    <xdr:to>
      <xdr:col>20</xdr:col>
      <xdr:colOff>38100</xdr:colOff>
      <xdr:row>84</xdr:row>
      <xdr:rowOff>142239</xdr:rowOff>
    </xdr:to>
    <xdr:sp macro="" textlink="">
      <xdr:nvSpPr>
        <xdr:cNvPr id="185" name="楕円 184">
          <a:extLst>
            <a:ext uri="{FF2B5EF4-FFF2-40B4-BE49-F238E27FC236}">
              <a16:creationId xmlns:a16="http://schemas.microsoft.com/office/drawing/2014/main" id="{A253EF0E-A398-4177-AF3F-54EDAD6167EC}"/>
            </a:ext>
          </a:extLst>
        </xdr:cNvPr>
        <xdr:cNvSpPr/>
      </xdr:nvSpPr>
      <xdr:spPr>
        <a:xfrm>
          <a:off x="3746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85</xdr:row>
      <xdr:rowOff>9525</xdr:rowOff>
    </xdr:to>
    <xdr:cxnSp macro="">
      <xdr:nvCxnSpPr>
        <xdr:cNvPr id="186" name="直線コネクタ 185">
          <a:extLst>
            <a:ext uri="{FF2B5EF4-FFF2-40B4-BE49-F238E27FC236}">
              <a16:creationId xmlns:a16="http://schemas.microsoft.com/office/drawing/2014/main" id="{67A469A1-8CA6-4A08-9B70-8939C7E22C3A}"/>
            </a:ext>
          </a:extLst>
        </xdr:cNvPr>
        <xdr:cNvCxnSpPr/>
      </xdr:nvCxnSpPr>
      <xdr:spPr>
        <a:xfrm>
          <a:off x="3797300" y="14493239"/>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65405</xdr:rowOff>
    </xdr:from>
    <xdr:to>
      <xdr:col>15</xdr:col>
      <xdr:colOff>101600</xdr:colOff>
      <xdr:row>84</xdr:row>
      <xdr:rowOff>167005</xdr:rowOff>
    </xdr:to>
    <xdr:sp macro="" textlink="">
      <xdr:nvSpPr>
        <xdr:cNvPr id="187" name="楕円 186">
          <a:extLst>
            <a:ext uri="{FF2B5EF4-FFF2-40B4-BE49-F238E27FC236}">
              <a16:creationId xmlns:a16="http://schemas.microsoft.com/office/drawing/2014/main" id="{7F4AB675-7356-4D27-BF59-CA52ED0E0499}"/>
            </a:ext>
          </a:extLst>
        </xdr:cNvPr>
        <xdr:cNvSpPr/>
      </xdr:nvSpPr>
      <xdr:spPr>
        <a:xfrm>
          <a:off x="2857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84</xdr:row>
      <xdr:rowOff>116205</xdr:rowOff>
    </xdr:to>
    <xdr:cxnSp macro="">
      <xdr:nvCxnSpPr>
        <xdr:cNvPr id="188" name="直線コネクタ 187">
          <a:extLst>
            <a:ext uri="{FF2B5EF4-FFF2-40B4-BE49-F238E27FC236}">
              <a16:creationId xmlns:a16="http://schemas.microsoft.com/office/drawing/2014/main" id="{1F8A99CD-308E-418C-8E20-F07A661ECD6A}"/>
            </a:ext>
          </a:extLst>
        </xdr:cNvPr>
        <xdr:cNvCxnSpPr/>
      </xdr:nvCxnSpPr>
      <xdr:spPr>
        <a:xfrm flipV="1">
          <a:off x="2908300" y="144932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189" name="n_1aveValue【福祉施設】&#10;有形固定資産減価償却率">
          <a:extLst>
            <a:ext uri="{FF2B5EF4-FFF2-40B4-BE49-F238E27FC236}">
              <a16:creationId xmlns:a16="http://schemas.microsoft.com/office/drawing/2014/main" id="{E8348684-A569-4D4D-A32C-6AFD0D85F7BF}"/>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90" name="n_2aveValue【福祉施設】&#10;有形固定資産減価償却率">
          <a:extLst>
            <a:ext uri="{FF2B5EF4-FFF2-40B4-BE49-F238E27FC236}">
              <a16:creationId xmlns:a16="http://schemas.microsoft.com/office/drawing/2014/main" id="{31136DB6-6067-4F3D-8419-736F6635F4AD}"/>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91" name="n_3aveValue【福祉施設】&#10;有形固定資産減価償却率">
          <a:extLst>
            <a:ext uri="{FF2B5EF4-FFF2-40B4-BE49-F238E27FC236}">
              <a16:creationId xmlns:a16="http://schemas.microsoft.com/office/drawing/2014/main" id="{F83E2645-91D2-4C51-B81D-16BD1C656044}"/>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92" name="n_4aveValue【福祉施設】&#10;有形固定資産減価償却率">
          <a:extLst>
            <a:ext uri="{FF2B5EF4-FFF2-40B4-BE49-F238E27FC236}">
              <a16:creationId xmlns:a16="http://schemas.microsoft.com/office/drawing/2014/main" id="{DA78B98B-C52F-4EB3-A038-691E46AB3DDE}"/>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133366</xdr:rowOff>
    </xdr:from>
    <xdr:ext cx="405111" cy="259045"/>
    <xdr:sp macro="" textlink="">
      <xdr:nvSpPr>
        <xdr:cNvPr id="193" name="n_1mainValue【福祉施設】&#10;有形固定資産減価償却率">
          <a:extLst>
            <a:ext uri="{FF2B5EF4-FFF2-40B4-BE49-F238E27FC236}">
              <a16:creationId xmlns:a16="http://schemas.microsoft.com/office/drawing/2014/main" id="{93166665-F27A-4622-B33B-A08E104248E3}"/>
            </a:ext>
          </a:extLst>
        </xdr:cNvPr>
        <xdr:cNvSpPr txBox="1"/>
      </xdr:nvSpPr>
      <xdr:spPr>
        <a:xfrm>
          <a:off x="3582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158132</xdr:rowOff>
    </xdr:from>
    <xdr:ext cx="405111" cy="259045"/>
    <xdr:sp macro="" textlink="">
      <xdr:nvSpPr>
        <xdr:cNvPr id="194" name="n_2mainValue【福祉施設】&#10;有形固定資産減価償却率">
          <a:extLst>
            <a:ext uri="{FF2B5EF4-FFF2-40B4-BE49-F238E27FC236}">
              <a16:creationId xmlns:a16="http://schemas.microsoft.com/office/drawing/2014/main" id="{AF352E97-FEB6-4584-828B-78B5E50B9E78}"/>
            </a:ext>
          </a:extLst>
        </xdr:cNvPr>
        <xdr:cNvSpPr txBox="1"/>
      </xdr:nvSpPr>
      <xdr:spPr>
        <a:xfrm>
          <a:off x="2705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a:extLst>
            <a:ext uri="{FF2B5EF4-FFF2-40B4-BE49-F238E27FC236}">
              <a16:creationId xmlns:a16="http://schemas.microsoft.com/office/drawing/2014/main" id="{EEA0C55D-68E1-4A0F-BDAF-539E881B81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a:extLst>
            <a:ext uri="{FF2B5EF4-FFF2-40B4-BE49-F238E27FC236}">
              <a16:creationId xmlns:a16="http://schemas.microsoft.com/office/drawing/2014/main" id="{515C3F9A-F146-49BD-AADD-4966C58292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a:extLst>
            <a:ext uri="{FF2B5EF4-FFF2-40B4-BE49-F238E27FC236}">
              <a16:creationId xmlns:a16="http://schemas.microsoft.com/office/drawing/2014/main" id="{C60DCD93-85D1-44CF-8F3A-78405C14EB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a:extLst>
            <a:ext uri="{FF2B5EF4-FFF2-40B4-BE49-F238E27FC236}">
              <a16:creationId xmlns:a16="http://schemas.microsoft.com/office/drawing/2014/main" id="{15DD3897-AFE4-4FE2-8A86-8C64C12FA3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a:extLst>
            <a:ext uri="{FF2B5EF4-FFF2-40B4-BE49-F238E27FC236}">
              <a16:creationId xmlns:a16="http://schemas.microsoft.com/office/drawing/2014/main" id="{72B59BE5-9F84-453C-AC97-E4FEAB1C87F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a:extLst>
            <a:ext uri="{FF2B5EF4-FFF2-40B4-BE49-F238E27FC236}">
              <a16:creationId xmlns:a16="http://schemas.microsoft.com/office/drawing/2014/main" id="{65930059-3AA0-4602-953E-8B1D9DD7B9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a:extLst>
            <a:ext uri="{FF2B5EF4-FFF2-40B4-BE49-F238E27FC236}">
              <a16:creationId xmlns:a16="http://schemas.microsoft.com/office/drawing/2014/main" id="{2350C175-2BD2-4EAB-AA67-394D0308E8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a:extLst>
            <a:ext uri="{FF2B5EF4-FFF2-40B4-BE49-F238E27FC236}">
              <a16:creationId xmlns:a16="http://schemas.microsoft.com/office/drawing/2014/main" id="{6F898B80-A712-48A9-9856-9B779258E7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a:extLst>
            <a:ext uri="{FF2B5EF4-FFF2-40B4-BE49-F238E27FC236}">
              <a16:creationId xmlns:a16="http://schemas.microsoft.com/office/drawing/2014/main" id="{DB1CA2CA-F2EA-4E2E-B101-CBE3B325CF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a:extLst>
            <a:ext uri="{FF2B5EF4-FFF2-40B4-BE49-F238E27FC236}">
              <a16:creationId xmlns:a16="http://schemas.microsoft.com/office/drawing/2014/main" id="{FF285AE3-4E63-4532-810A-6716A2B5BC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5" name="直線コネクタ 204">
          <a:extLst>
            <a:ext uri="{FF2B5EF4-FFF2-40B4-BE49-F238E27FC236}">
              <a16:creationId xmlns:a16="http://schemas.microsoft.com/office/drawing/2014/main" id="{BFDF78AB-82AF-486E-9E8E-547CB293339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6" name="テキスト ボックス 205">
          <a:extLst>
            <a:ext uri="{FF2B5EF4-FFF2-40B4-BE49-F238E27FC236}">
              <a16:creationId xmlns:a16="http://schemas.microsoft.com/office/drawing/2014/main" id="{E4C8DEF5-18BC-47DE-88D4-9C40B1B1D9B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7" name="直線コネクタ 206">
          <a:extLst>
            <a:ext uri="{FF2B5EF4-FFF2-40B4-BE49-F238E27FC236}">
              <a16:creationId xmlns:a16="http://schemas.microsoft.com/office/drawing/2014/main" id="{80692659-24BA-4FC6-8D2C-0922489C23C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8" name="テキスト ボックス 207">
          <a:extLst>
            <a:ext uri="{FF2B5EF4-FFF2-40B4-BE49-F238E27FC236}">
              <a16:creationId xmlns:a16="http://schemas.microsoft.com/office/drawing/2014/main" id="{A050F5C4-9B00-4930-9E42-EB21F3E9B6A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a:extLst>
            <a:ext uri="{FF2B5EF4-FFF2-40B4-BE49-F238E27FC236}">
              <a16:creationId xmlns:a16="http://schemas.microsoft.com/office/drawing/2014/main" id="{7FBB2702-D9EC-4BD6-A9B8-1DD189927D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a:extLst>
            <a:ext uri="{FF2B5EF4-FFF2-40B4-BE49-F238E27FC236}">
              <a16:creationId xmlns:a16="http://schemas.microsoft.com/office/drawing/2014/main" id="{3B7A679F-FE7B-4FA0-9B47-C3ABDE40387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1" name="直線コネクタ 210">
          <a:extLst>
            <a:ext uri="{FF2B5EF4-FFF2-40B4-BE49-F238E27FC236}">
              <a16:creationId xmlns:a16="http://schemas.microsoft.com/office/drawing/2014/main" id="{B869FAB6-D870-4F6C-81D1-8D26DE0ACF0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2" name="テキスト ボックス 211">
          <a:extLst>
            <a:ext uri="{FF2B5EF4-FFF2-40B4-BE49-F238E27FC236}">
              <a16:creationId xmlns:a16="http://schemas.microsoft.com/office/drawing/2014/main" id="{97CD8CBB-9CA0-4B9B-AE81-5BA28E7B034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3" name="直線コネクタ 212">
          <a:extLst>
            <a:ext uri="{FF2B5EF4-FFF2-40B4-BE49-F238E27FC236}">
              <a16:creationId xmlns:a16="http://schemas.microsoft.com/office/drawing/2014/main" id="{4F1FBAF5-3EE1-4BFD-AA1E-809CD4B1DCF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4" name="テキスト ボックス 213">
          <a:extLst>
            <a:ext uri="{FF2B5EF4-FFF2-40B4-BE49-F238E27FC236}">
              <a16:creationId xmlns:a16="http://schemas.microsoft.com/office/drawing/2014/main" id="{F18737CC-0BDC-47E4-A95A-983A73682A7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a:extLst>
            <a:ext uri="{FF2B5EF4-FFF2-40B4-BE49-F238E27FC236}">
              <a16:creationId xmlns:a16="http://schemas.microsoft.com/office/drawing/2014/main" id="{C6AC1D13-99B7-4311-AEBE-4C60A80C6E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id="{DBE432D4-F056-4397-B95F-770AF93089F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a:extLst>
            <a:ext uri="{FF2B5EF4-FFF2-40B4-BE49-F238E27FC236}">
              <a16:creationId xmlns:a16="http://schemas.microsoft.com/office/drawing/2014/main" id="{A0DA4E65-F652-4111-BD91-F7F033CEDF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18" name="直線コネクタ 217">
          <a:extLst>
            <a:ext uri="{FF2B5EF4-FFF2-40B4-BE49-F238E27FC236}">
              <a16:creationId xmlns:a16="http://schemas.microsoft.com/office/drawing/2014/main" id="{4D850302-AB18-4A1F-9600-1F3D82A44696}"/>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19" name="【福祉施設】&#10;一人当たり面積最小値テキスト">
          <a:extLst>
            <a:ext uri="{FF2B5EF4-FFF2-40B4-BE49-F238E27FC236}">
              <a16:creationId xmlns:a16="http://schemas.microsoft.com/office/drawing/2014/main" id="{B99322FA-19BB-4D68-8E96-0A787BCD9ABC}"/>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20" name="直線コネクタ 219">
          <a:extLst>
            <a:ext uri="{FF2B5EF4-FFF2-40B4-BE49-F238E27FC236}">
              <a16:creationId xmlns:a16="http://schemas.microsoft.com/office/drawing/2014/main" id="{3AC8B39F-B8BD-4F0E-9F6D-FD354E694FF5}"/>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21" name="【福祉施設】&#10;一人当たり面積最大値テキスト">
          <a:extLst>
            <a:ext uri="{FF2B5EF4-FFF2-40B4-BE49-F238E27FC236}">
              <a16:creationId xmlns:a16="http://schemas.microsoft.com/office/drawing/2014/main" id="{3CF5A8BF-602B-4E29-B006-DDB8B06F013B}"/>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22" name="直線コネクタ 221">
          <a:extLst>
            <a:ext uri="{FF2B5EF4-FFF2-40B4-BE49-F238E27FC236}">
              <a16:creationId xmlns:a16="http://schemas.microsoft.com/office/drawing/2014/main" id="{97A8484E-C888-4E73-9400-77C9DC1CA967}"/>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23" name="【福祉施設】&#10;一人当たり面積平均値テキスト">
          <a:extLst>
            <a:ext uri="{FF2B5EF4-FFF2-40B4-BE49-F238E27FC236}">
              <a16:creationId xmlns:a16="http://schemas.microsoft.com/office/drawing/2014/main" id="{BF6B61BB-5E9E-4850-BD61-7AE5480F4E53}"/>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24" name="フローチャート: 判断 223">
          <a:extLst>
            <a:ext uri="{FF2B5EF4-FFF2-40B4-BE49-F238E27FC236}">
              <a16:creationId xmlns:a16="http://schemas.microsoft.com/office/drawing/2014/main" id="{78D6EDA5-377A-489F-86DC-CD505E886A1B}"/>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25" name="フローチャート: 判断 224">
          <a:extLst>
            <a:ext uri="{FF2B5EF4-FFF2-40B4-BE49-F238E27FC236}">
              <a16:creationId xmlns:a16="http://schemas.microsoft.com/office/drawing/2014/main" id="{D25D1C7A-9098-4FEA-B6F1-7A73C2E28D7A}"/>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26" name="フローチャート: 判断 225">
          <a:extLst>
            <a:ext uri="{FF2B5EF4-FFF2-40B4-BE49-F238E27FC236}">
              <a16:creationId xmlns:a16="http://schemas.microsoft.com/office/drawing/2014/main" id="{7596AD76-5208-4719-BCBA-EF5EF2E28D1E}"/>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27" name="フローチャート: 判断 226">
          <a:extLst>
            <a:ext uri="{FF2B5EF4-FFF2-40B4-BE49-F238E27FC236}">
              <a16:creationId xmlns:a16="http://schemas.microsoft.com/office/drawing/2014/main" id="{78F57693-F911-4A0A-A6DA-DE791C0F06E3}"/>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28" name="フローチャート: 判断 227">
          <a:extLst>
            <a:ext uri="{FF2B5EF4-FFF2-40B4-BE49-F238E27FC236}">
              <a16:creationId xmlns:a16="http://schemas.microsoft.com/office/drawing/2014/main" id="{2F89DF4D-762A-409C-99DA-D609102CFFCB}"/>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CB3C20D5-C80F-445A-BBCC-FFB4D1962C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162DBA73-60E1-4908-B37F-86159A5018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E6D42D8E-C2EC-4579-98EF-B355AFD740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EA849B8E-F772-401E-BE63-7AF89C094F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249CF5A1-B70F-4B4B-8D3F-3B6D300702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165608</xdr:rowOff>
    </xdr:from>
    <xdr:to>
      <xdr:col>55</xdr:col>
      <xdr:colOff>50800</xdr:colOff>
      <xdr:row>83</xdr:row>
      <xdr:rowOff>95758</xdr:rowOff>
    </xdr:to>
    <xdr:sp macro="" textlink="">
      <xdr:nvSpPr>
        <xdr:cNvPr id="234" name="楕円 233">
          <a:extLst>
            <a:ext uri="{FF2B5EF4-FFF2-40B4-BE49-F238E27FC236}">
              <a16:creationId xmlns:a16="http://schemas.microsoft.com/office/drawing/2014/main" id="{367312BC-08EA-4A63-87FE-F93289F0E1F1}"/>
            </a:ext>
          </a:extLst>
        </xdr:cNvPr>
        <xdr:cNvSpPr/>
      </xdr:nvSpPr>
      <xdr:spPr>
        <a:xfrm>
          <a:off x="10426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17035</xdr:rowOff>
    </xdr:from>
    <xdr:ext cx="469744" cy="259045"/>
    <xdr:sp macro="" textlink="">
      <xdr:nvSpPr>
        <xdr:cNvPr id="235" name="【福祉施設】&#10;一人当たり面積該当値テキスト">
          <a:extLst>
            <a:ext uri="{FF2B5EF4-FFF2-40B4-BE49-F238E27FC236}">
              <a16:creationId xmlns:a16="http://schemas.microsoft.com/office/drawing/2014/main" id="{1BBBF00D-4C22-455B-82EE-571DF8C329F4}"/>
            </a:ext>
          </a:extLst>
        </xdr:cNvPr>
        <xdr:cNvSpPr txBox="1"/>
      </xdr:nvSpPr>
      <xdr:spPr>
        <a:xfrm>
          <a:off x="10515600" y="1407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xdr:rowOff>
    </xdr:from>
    <xdr:to>
      <xdr:col>50</xdr:col>
      <xdr:colOff>165100</xdr:colOff>
      <xdr:row>83</xdr:row>
      <xdr:rowOff>115570</xdr:rowOff>
    </xdr:to>
    <xdr:sp macro="" textlink="">
      <xdr:nvSpPr>
        <xdr:cNvPr id="236" name="楕円 235">
          <a:extLst>
            <a:ext uri="{FF2B5EF4-FFF2-40B4-BE49-F238E27FC236}">
              <a16:creationId xmlns:a16="http://schemas.microsoft.com/office/drawing/2014/main" id="{8A8491E8-2ACD-45FB-9AE0-1F7F1A2F731F}"/>
            </a:ext>
          </a:extLst>
        </xdr:cNvPr>
        <xdr:cNvSpPr/>
      </xdr:nvSpPr>
      <xdr:spPr>
        <a:xfrm>
          <a:off x="958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44958</xdr:rowOff>
    </xdr:from>
    <xdr:to>
      <xdr:col>55</xdr:col>
      <xdr:colOff>0</xdr:colOff>
      <xdr:row>83</xdr:row>
      <xdr:rowOff>64770</xdr:rowOff>
    </xdr:to>
    <xdr:cxnSp macro="">
      <xdr:nvCxnSpPr>
        <xdr:cNvPr id="237" name="直線コネクタ 236">
          <a:extLst>
            <a:ext uri="{FF2B5EF4-FFF2-40B4-BE49-F238E27FC236}">
              <a16:creationId xmlns:a16="http://schemas.microsoft.com/office/drawing/2014/main" id="{B9CF53D3-7572-4331-88CA-22F8F10818E1}"/>
            </a:ext>
          </a:extLst>
        </xdr:cNvPr>
        <xdr:cNvCxnSpPr/>
      </xdr:nvCxnSpPr>
      <xdr:spPr>
        <a:xfrm flipV="1">
          <a:off x="9639300" y="14275308"/>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238" name="楕円 237">
          <a:extLst>
            <a:ext uri="{FF2B5EF4-FFF2-40B4-BE49-F238E27FC236}">
              <a16:creationId xmlns:a16="http://schemas.microsoft.com/office/drawing/2014/main" id="{F70BBC1C-F74A-4D4D-A413-7891BBD46107}"/>
            </a:ext>
          </a:extLst>
        </xdr:cNvPr>
        <xdr:cNvSpPr/>
      </xdr:nvSpPr>
      <xdr:spPr>
        <a:xfrm>
          <a:off x="8699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64770</xdr:rowOff>
    </xdr:from>
    <xdr:to>
      <xdr:col>50</xdr:col>
      <xdr:colOff>114300</xdr:colOff>
      <xdr:row>83</xdr:row>
      <xdr:rowOff>81535</xdr:rowOff>
    </xdr:to>
    <xdr:cxnSp macro="">
      <xdr:nvCxnSpPr>
        <xdr:cNvPr id="239" name="直線コネクタ 238">
          <a:extLst>
            <a:ext uri="{FF2B5EF4-FFF2-40B4-BE49-F238E27FC236}">
              <a16:creationId xmlns:a16="http://schemas.microsoft.com/office/drawing/2014/main" id="{A995C7D0-7B06-4F03-9C0B-886C634DCDB0}"/>
            </a:ext>
          </a:extLst>
        </xdr:cNvPr>
        <xdr:cNvCxnSpPr/>
      </xdr:nvCxnSpPr>
      <xdr:spPr>
        <a:xfrm flipV="1">
          <a:off x="8750300" y="14295120"/>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40" name="n_1aveValue【福祉施設】&#10;一人当たり面積">
          <a:extLst>
            <a:ext uri="{FF2B5EF4-FFF2-40B4-BE49-F238E27FC236}">
              <a16:creationId xmlns:a16="http://schemas.microsoft.com/office/drawing/2014/main" id="{8B81D21E-3DF7-40BB-98D5-C34AFDF73D2D}"/>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41" name="n_2aveValue【福祉施設】&#10;一人当たり面積">
          <a:extLst>
            <a:ext uri="{FF2B5EF4-FFF2-40B4-BE49-F238E27FC236}">
              <a16:creationId xmlns:a16="http://schemas.microsoft.com/office/drawing/2014/main" id="{9C2AEF58-4682-47B1-9978-C1B04A4498BD}"/>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42" name="n_3aveValue【福祉施設】&#10;一人当たり面積">
          <a:extLst>
            <a:ext uri="{FF2B5EF4-FFF2-40B4-BE49-F238E27FC236}">
              <a16:creationId xmlns:a16="http://schemas.microsoft.com/office/drawing/2014/main" id="{756F0771-7552-4D65-B612-6EB604C692FB}"/>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43" name="n_4aveValue【福祉施設】&#10;一人当たり面積">
          <a:extLst>
            <a:ext uri="{FF2B5EF4-FFF2-40B4-BE49-F238E27FC236}">
              <a16:creationId xmlns:a16="http://schemas.microsoft.com/office/drawing/2014/main" id="{DB1C1149-2167-4515-A8DA-23FB25CE954D}"/>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132097</xdr:rowOff>
    </xdr:from>
    <xdr:ext cx="469744" cy="259045"/>
    <xdr:sp macro="" textlink="">
      <xdr:nvSpPr>
        <xdr:cNvPr id="244" name="n_1mainValue【福祉施設】&#10;一人当たり面積">
          <a:extLst>
            <a:ext uri="{FF2B5EF4-FFF2-40B4-BE49-F238E27FC236}">
              <a16:creationId xmlns:a16="http://schemas.microsoft.com/office/drawing/2014/main" id="{7D9CC2F9-7996-4876-997D-FF5C186FE41D}"/>
            </a:ext>
          </a:extLst>
        </xdr:cNvPr>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245" name="n_2mainValue【福祉施設】&#10;一人当たり面積">
          <a:extLst>
            <a:ext uri="{FF2B5EF4-FFF2-40B4-BE49-F238E27FC236}">
              <a16:creationId xmlns:a16="http://schemas.microsoft.com/office/drawing/2014/main" id="{FA105B6B-912E-4C62-9EDB-298C63F7D8B3}"/>
            </a:ext>
          </a:extLst>
        </xdr:cNvPr>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2F04AF4A-E7DD-4527-9596-B47D541EF0A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CE49CACF-A684-44AA-AC22-F3F9964ECA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9C576EDD-CF73-4E95-AF77-96B1FC661C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611418A0-D671-41B4-A2C1-4C1B6432935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39478032-6B77-4D12-82AA-87CFF6A7BD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93B7EAEB-E05D-4B9A-95B2-759D7711B1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FEF9F6B3-11BB-4943-8552-C02FC3F29D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690698A4-C4B8-4215-9872-257B11CC95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E08A43C1-8F8E-468B-B516-DBAA13A1274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792F9770-6C14-42BB-B7C2-0A303C0EDC3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6" name="テキスト ボックス 255">
          <a:extLst>
            <a:ext uri="{FF2B5EF4-FFF2-40B4-BE49-F238E27FC236}">
              <a16:creationId xmlns:a16="http://schemas.microsoft.com/office/drawing/2014/main" id="{2F2DC634-904C-448A-B1E1-4AC7BD6A0AF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7" name="直線コネクタ 256">
          <a:extLst>
            <a:ext uri="{FF2B5EF4-FFF2-40B4-BE49-F238E27FC236}">
              <a16:creationId xmlns:a16="http://schemas.microsoft.com/office/drawing/2014/main" id="{AE991930-6529-41B5-BA92-9A6E9CE49E3F}"/>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58" name="テキスト ボックス 257">
          <a:extLst>
            <a:ext uri="{FF2B5EF4-FFF2-40B4-BE49-F238E27FC236}">
              <a16:creationId xmlns:a16="http://schemas.microsoft.com/office/drawing/2014/main" id="{83B0843C-1AC1-4DD7-9916-9C53071E62C9}"/>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9" name="直線コネクタ 258">
          <a:extLst>
            <a:ext uri="{FF2B5EF4-FFF2-40B4-BE49-F238E27FC236}">
              <a16:creationId xmlns:a16="http://schemas.microsoft.com/office/drawing/2014/main" id="{D5119054-4DAF-4C1C-8F88-553884F3629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0" name="テキスト ボックス 259">
          <a:extLst>
            <a:ext uri="{FF2B5EF4-FFF2-40B4-BE49-F238E27FC236}">
              <a16:creationId xmlns:a16="http://schemas.microsoft.com/office/drawing/2014/main" id="{3C0D3DE4-B77E-409A-AC42-9C33AA55A06E}"/>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1" name="直線コネクタ 260">
          <a:extLst>
            <a:ext uri="{FF2B5EF4-FFF2-40B4-BE49-F238E27FC236}">
              <a16:creationId xmlns:a16="http://schemas.microsoft.com/office/drawing/2014/main" id="{3CB9BF2F-FDCD-4864-B6C7-121609B765B9}"/>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2" name="テキスト ボックス 261">
          <a:extLst>
            <a:ext uri="{FF2B5EF4-FFF2-40B4-BE49-F238E27FC236}">
              <a16:creationId xmlns:a16="http://schemas.microsoft.com/office/drawing/2014/main" id="{6CB265E7-FD3C-4796-9B69-FE52D5E1AB5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3" name="直線コネクタ 262">
          <a:extLst>
            <a:ext uri="{FF2B5EF4-FFF2-40B4-BE49-F238E27FC236}">
              <a16:creationId xmlns:a16="http://schemas.microsoft.com/office/drawing/2014/main" id="{B5FDB463-8939-4B10-89B4-C2B2FF91AA1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64" name="テキスト ボックス 263">
          <a:extLst>
            <a:ext uri="{FF2B5EF4-FFF2-40B4-BE49-F238E27FC236}">
              <a16:creationId xmlns:a16="http://schemas.microsoft.com/office/drawing/2014/main" id="{C9761B17-BDA2-4247-A15B-DE4B6918DC2D}"/>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a:extLst>
            <a:ext uri="{FF2B5EF4-FFF2-40B4-BE49-F238E27FC236}">
              <a16:creationId xmlns:a16="http://schemas.microsoft.com/office/drawing/2014/main" id="{0FB9E063-6541-43CD-A0C8-35EA6F6A4FB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66" name="テキスト ボックス 265">
          <a:extLst>
            <a:ext uri="{FF2B5EF4-FFF2-40B4-BE49-F238E27FC236}">
              <a16:creationId xmlns:a16="http://schemas.microsoft.com/office/drawing/2014/main" id="{78B9C713-227E-4487-9BC2-9F3B3EEF091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a:extLst>
            <a:ext uri="{FF2B5EF4-FFF2-40B4-BE49-F238E27FC236}">
              <a16:creationId xmlns:a16="http://schemas.microsoft.com/office/drawing/2014/main" id="{4AD7E1F8-3AE7-4A37-8F63-C000A6AA11D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68" name="直線コネクタ 267">
          <a:extLst>
            <a:ext uri="{FF2B5EF4-FFF2-40B4-BE49-F238E27FC236}">
              <a16:creationId xmlns:a16="http://schemas.microsoft.com/office/drawing/2014/main" id="{1D815C95-14A8-4106-9B69-E5FE9C3F81F6}"/>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69" name="【市民会館】&#10;有形固定資産減価償却率最小値テキスト">
          <a:extLst>
            <a:ext uri="{FF2B5EF4-FFF2-40B4-BE49-F238E27FC236}">
              <a16:creationId xmlns:a16="http://schemas.microsoft.com/office/drawing/2014/main" id="{935A831E-59CF-4A29-B466-803CE69FAC1C}"/>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70" name="直線コネクタ 269">
          <a:extLst>
            <a:ext uri="{FF2B5EF4-FFF2-40B4-BE49-F238E27FC236}">
              <a16:creationId xmlns:a16="http://schemas.microsoft.com/office/drawing/2014/main" id="{42CE62E0-20AF-4D29-8737-B836D1003558}"/>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71" name="【市民会館】&#10;有形固定資産減価償却率最大値テキスト">
          <a:extLst>
            <a:ext uri="{FF2B5EF4-FFF2-40B4-BE49-F238E27FC236}">
              <a16:creationId xmlns:a16="http://schemas.microsoft.com/office/drawing/2014/main" id="{B070F748-60C5-4A60-A93D-A9D413B5A9B0}"/>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72" name="直線コネクタ 271">
          <a:extLst>
            <a:ext uri="{FF2B5EF4-FFF2-40B4-BE49-F238E27FC236}">
              <a16:creationId xmlns:a16="http://schemas.microsoft.com/office/drawing/2014/main" id="{EE35B559-3040-43BB-86DF-2A6036E22847}"/>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273" name="【市民会館】&#10;有形固定資産減価償却率平均値テキスト">
          <a:extLst>
            <a:ext uri="{FF2B5EF4-FFF2-40B4-BE49-F238E27FC236}">
              <a16:creationId xmlns:a16="http://schemas.microsoft.com/office/drawing/2014/main" id="{61CF31ED-1777-4F6B-9184-56D72B4A7D9E}"/>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74" name="フローチャート: 判断 273">
          <a:extLst>
            <a:ext uri="{FF2B5EF4-FFF2-40B4-BE49-F238E27FC236}">
              <a16:creationId xmlns:a16="http://schemas.microsoft.com/office/drawing/2014/main" id="{14FE8C99-EA8A-4C73-B5E1-0DB4372A718B}"/>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75" name="フローチャート: 判断 274">
          <a:extLst>
            <a:ext uri="{FF2B5EF4-FFF2-40B4-BE49-F238E27FC236}">
              <a16:creationId xmlns:a16="http://schemas.microsoft.com/office/drawing/2014/main" id="{21E7E54F-BB88-4EF6-9098-1E4930E0C5C8}"/>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76" name="フローチャート: 判断 275">
          <a:extLst>
            <a:ext uri="{FF2B5EF4-FFF2-40B4-BE49-F238E27FC236}">
              <a16:creationId xmlns:a16="http://schemas.microsoft.com/office/drawing/2014/main" id="{E71A5D5C-6AE2-43CA-A394-235A66CDD1D4}"/>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77" name="フローチャート: 判断 276">
          <a:extLst>
            <a:ext uri="{FF2B5EF4-FFF2-40B4-BE49-F238E27FC236}">
              <a16:creationId xmlns:a16="http://schemas.microsoft.com/office/drawing/2014/main" id="{FFB2372A-BC68-4203-9122-28DF5352DB98}"/>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78" name="フローチャート: 判断 277">
          <a:extLst>
            <a:ext uri="{FF2B5EF4-FFF2-40B4-BE49-F238E27FC236}">
              <a16:creationId xmlns:a16="http://schemas.microsoft.com/office/drawing/2014/main" id="{52E61C5E-E52F-4365-9017-CF9810263030}"/>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8B55BD12-5BDA-4230-A5FD-3FA8CB992F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E9991874-D8B9-4610-AFE8-E5C1AE4B7E8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D4A3B54E-D10D-4EEB-B95A-A9F77EC47D6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A4E5A8C2-C24D-494B-A6FB-97B1A26337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2A03C8D6-6B94-4059-862A-59E2BF7644D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73406</xdr:rowOff>
    </xdr:from>
    <xdr:to>
      <xdr:col>10</xdr:col>
      <xdr:colOff>165100</xdr:colOff>
      <xdr:row>103</xdr:row>
      <xdr:rowOff>3556</xdr:rowOff>
    </xdr:to>
    <xdr:sp macro="" textlink="">
      <xdr:nvSpPr>
        <xdr:cNvPr id="284" name="楕円 283">
          <a:extLst>
            <a:ext uri="{FF2B5EF4-FFF2-40B4-BE49-F238E27FC236}">
              <a16:creationId xmlns:a16="http://schemas.microsoft.com/office/drawing/2014/main" id="{724887DC-14A0-442E-8B20-22BB60BA3C7A}"/>
            </a:ext>
          </a:extLst>
        </xdr:cNvPr>
        <xdr:cNvSpPr/>
      </xdr:nvSpPr>
      <xdr:spPr>
        <a:xfrm>
          <a:off x="1968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285" name="n_1aveValue【市民会館】&#10;有形固定資産減価償却率">
          <a:extLst>
            <a:ext uri="{FF2B5EF4-FFF2-40B4-BE49-F238E27FC236}">
              <a16:creationId xmlns:a16="http://schemas.microsoft.com/office/drawing/2014/main" id="{23BF4230-1F53-4D0C-9605-905D664AAE3D}"/>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286" name="n_2aveValue【市民会館】&#10;有形固定資産減価償却率">
          <a:extLst>
            <a:ext uri="{FF2B5EF4-FFF2-40B4-BE49-F238E27FC236}">
              <a16:creationId xmlns:a16="http://schemas.microsoft.com/office/drawing/2014/main" id="{AEA8FF8B-08F7-49E7-B52F-425133B86A6D}"/>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287" name="n_3aveValue【市民会館】&#10;有形固定資産減価償却率">
          <a:extLst>
            <a:ext uri="{FF2B5EF4-FFF2-40B4-BE49-F238E27FC236}">
              <a16:creationId xmlns:a16="http://schemas.microsoft.com/office/drawing/2014/main" id="{4B360CAE-F4F4-4E48-97D2-7466A4681E21}"/>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288" name="n_4aveValue【市民会館】&#10;有形固定資産減価償却率">
          <a:extLst>
            <a:ext uri="{FF2B5EF4-FFF2-40B4-BE49-F238E27FC236}">
              <a16:creationId xmlns:a16="http://schemas.microsoft.com/office/drawing/2014/main" id="{91D41702-A609-4C52-AE26-D448D9E7D01B}"/>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166133</xdr:rowOff>
    </xdr:from>
    <xdr:ext cx="405111" cy="259045"/>
    <xdr:sp macro="" textlink="">
      <xdr:nvSpPr>
        <xdr:cNvPr id="289" name="n_3mainValue【市民会館】&#10;有形固定資産減価償却率">
          <a:extLst>
            <a:ext uri="{FF2B5EF4-FFF2-40B4-BE49-F238E27FC236}">
              <a16:creationId xmlns:a16="http://schemas.microsoft.com/office/drawing/2014/main" id="{E236A08B-554C-4F6E-8F8C-8FE4058A15E1}"/>
            </a:ext>
          </a:extLst>
        </xdr:cNvPr>
        <xdr:cNvSpPr txBox="1"/>
      </xdr:nvSpPr>
      <xdr:spPr>
        <a:xfrm>
          <a:off x="1816744"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8F47F466-B5D2-4DD2-9539-486FEC2FF2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C9C545A3-1CAE-430D-A4ED-4D6A492060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AEF85FA9-2D44-4D70-9529-51B7CE4F5A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949CC365-9A2C-4053-A2EF-A76C174573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2F5986A0-E7BC-4434-8446-F128178177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C97A18D2-9CC3-4192-B887-AC9681BF458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C73F223C-30A1-4601-A3AD-085DD4CCE8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1C8DC2C2-5766-4049-9ECE-37E5C1BC0B1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a:extLst>
            <a:ext uri="{FF2B5EF4-FFF2-40B4-BE49-F238E27FC236}">
              <a16:creationId xmlns:a16="http://schemas.microsoft.com/office/drawing/2014/main" id="{B5C6BA13-C093-42CB-A0C7-7C61E3755A2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a:extLst>
            <a:ext uri="{FF2B5EF4-FFF2-40B4-BE49-F238E27FC236}">
              <a16:creationId xmlns:a16="http://schemas.microsoft.com/office/drawing/2014/main" id="{08AF4941-98FB-4448-B5BA-67793E32134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0" name="直線コネクタ 299">
          <a:extLst>
            <a:ext uri="{FF2B5EF4-FFF2-40B4-BE49-F238E27FC236}">
              <a16:creationId xmlns:a16="http://schemas.microsoft.com/office/drawing/2014/main" id="{D4DEC800-6FA4-41DD-B481-9122FEC5BC0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1" name="テキスト ボックス 300">
          <a:extLst>
            <a:ext uri="{FF2B5EF4-FFF2-40B4-BE49-F238E27FC236}">
              <a16:creationId xmlns:a16="http://schemas.microsoft.com/office/drawing/2014/main" id="{4234FB02-7B9C-4DBA-A8F2-1794B130A30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2" name="直線コネクタ 301">
          <a:extLst>
            <a:ext uri="{FF2B5EF4-FFF2-40B4-BE49-F238E27FC236}">
              <a16:creationId xmlns:a16="http://schemas.microsoft.com/office/drawing/2014/main" id="{78A94A88-CEBF-4D7A-BC12-9F0E355EF25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3" name="テキスト ボックス 302">
          <a:extLst>
            <a:ext uri="{FF2B5EF4-FFF2-40B4-BE49-F238E27FC236}">
              <a16:creationId xmlns:a16="http://schemas.microsoft.com/office/drawing/2014/main" id="{618871DD-715D-449A-9590-B7B3250A0BD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4" name="直線コネクタ 303">
          <a:extLst>
            <a:ext uri="{FF2B5EF4-FFF2-40B4-BE49-F238E27FC236}">
              <a16:creationId xmlns:a16="http://schemas.microsoft.com/office/drawing/2014/main" id="{44DC4AA2-5AFC-4C95-89C5-339530FD0D2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5" name="テキスト ボックス 304">
          <a:extLst>
            <a:ext uri="{FF2B5EF4-FFF2-40B4-BE49-F238E27FC236}">
              <a16:creationId xmlns:a16="http://schemas.microsoft.com/office/drawing/2014/main" id="{53A7FDD9-6FC4-4320-8D4D-487191073C6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6" name="直線コネクタ 305">
          <a:extLst>
            <a:ext uri="{FF2B5EF4-FFF2-40B4-BE49-F238E27FC236}">
              <a16:creationId xmlns:a16="http://schemas.microsoft.com/office/drawing/2014/main" id="{FE5ED408-AA6E-417E-B568-8D1984EF6A0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7" name="テキスト ボックス 306">
          <a:extLst>
            <a:ext uri="{FF2B5EF4-FFF2-40B4-BE49-F238E27FC236}">
              <a16:creationId xmlns:a16="http://schemas.microsoft.com/office/drawing/2014/main" id="{4E84A8B8-54AB-47A2-BFC5-A29B98692FA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CE046F7E-5D2F-44BB-9B06-12666143593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F6CA2218-9D13-4C9B-AE45-33BF6D9C20E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a:extLst>
            <a:ext uri="{FF2B5EF4-FFF2-40B4-BE49-F238E27FC236}">
              <a16:creationId xmlns:a16="http://schemas.microsoft.com/office/drawing/2014/main" id="{1437EF0A-F1FB-4B0D-A304-D8E5BAC37B3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11" name="直線コネクタ 310">
          <a:extLst>
            <a:ext uri="{FF2B5EF4-FFF2-40B4-BE49-F238E27FC236}">
              <a16:creationId xmlns:a16="http://schemas.microsoft.com/office/drawing/2014/main" id="{00DDBD9E-732B-46B1-A47F-AFC1FC86424E}"/>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12" name="【市民会館】&#10;一人当たり面積最小値テキスト">
          <a:extLst>
            <a:ext uri="{FF2B5EF4-FFF2-40B4-BE49-F238E27FC236}">
              <a16:creationId xmlns:a16="http://schemas.microsoft.com/office/drawing/2014/main" id="{AD50CA9A-1B7B-4EF7-8AA7-DD4F8AC41456}"/>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13" name="直線コネクタ 312">
          <a:extLst>
            <a:ext uri="{FF2B5EF4-FFF2-40B4-BE49-F238E27FC236}">
              <a16:creationId xmlns:a16="http://schemas.microsoft.com/office/drawing/2014/main" id="{DCFD84CC-669B-43B5-B9E7-0CA06FD45FD4}"/>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14" name="【市民会館】&#10;一人当たり面積最大値テキスト">
          <a:extLst>
            <a:ext uri="{FF2B5EF4-FFF2-40B4-BE49-F238E27FC236}">
              <a16:creationId xmlns:a16="http://schemas.microsoft.com/office/drawing/2014/main" id="{946D58E1-2972-47DC-9FAB-A956FDE34F73}"/>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15" name="直線コネクタ 314">
          <a:extLst>
            <a:ext uri="{FF2B5EF4-FFF2-40B4-BE49-F238E27FC236}">
              <a16:creationId xmlns:a16="http://schemas.microsoft.com/office/drawing/2014/main" id="{7413F69B-F33C-4479-A2C7-8C04BFD5D962}"/>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16" name="【市民会館】&#10;一人当たり面積平均値テキスト">
          <a:extLst>
            <a:ext uri="{FF2B5EF4-FFF2-40B4-BE49-F238E27FC236}">
              <a16:creationId xmlns:a16="http://schemas.microsoft.com/office/drawing/2014/main" id="{8EF15C66-9AF0-4A02-BDB9-7438ABAB1A0B}"/>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17" name="フローチャート: 判断 316">
          <a:extLst>
            <a:ext uri="{FF2B5EF4-FFF2-40B4-BE49-F238E27FC236}">
              <a16:creationId xmlns:a16="http://schemas.microsoft.com/office/drawing/2014/main" id="{CBECCA5C-AE57-4A1B-ABCA-90877FB45F0F}"/>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18" name="フローチャート: 判断 317">
          <a:extLst>
            <a:ext uri="{FF2B5EF4-FFF2-40B4-BE49-F238E27FC236}">
              <a16:creationId xmlns:a16="http://schemas.microsoft.com/office/drawing/2014/main" id="{18148367-8E3E-4982-A79D-65FD1CF0509A}"/>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19" name="フローチャート: 判断 318">
          <a:extLst>
            <a:ext uri="{FF2B5EF4-FFF2-40B4-BE49-F238E27FC236}">
              <a16:creationId xmlns:a16="http://schemas.microsoft.com/office/drawing/2014/main" id="{E603090B-842D-4F23-91EC-A0B5EE69FDC0}"/>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20" name="フローチャート: 判断 319">
          <a:extLst>
            <a:ext uri="{FF2B5EF4-FFF2-40B4-BE49-F238E27FC236}">
              <a16:creationId xmlns:a16="http://schemas.microsoft.com/office/drawing/2014/main" id="{2B3092C9-D40A-4392-BEDE-46FA31FD422A}"/>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21" name="フローチャート: 判断 320">
          <a:extLst>
            <a:ext uri="{FF2B5EF4-FFF2-40B4-BE49-F238E27FC236}">
              <a16:creationId xmlns:a16="http://schemas.microsoft.com/office/drawing/2014/main" id="{2CD4B61A-906F-45C0-8B7C-B3E397915D3E}"/>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A5342A2D-B56D-419D-A234-5192A781AFF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C4BC9A77-363C-45EE-8288-784D04E902D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F4552114-6A01-472E-A2DC-7618F0C788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A0238E9C-FC49-43E5-AEE4-7275A8AE0F7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4A69A7F4-7450-4DF6-944B-131CF850650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2539</xdr:rowOff>
    </xdr:from>
    <xdr:to>
      <xdr:col>41</xdr:col>
      <xdr:colOff>101600</xdr:colOff>
      <xdr:row>107</xdr:row>
      <xdr:rowOff>104139</xdr:rowOff>
    </xdr:to>
    <xdr:sp macro="" textlink="">
      <xdr:nvSpPr>
        <xdr:cNvPr id="327" name="楕円 326">
          <a:extLst>
            <a:ext uri="{FF2B5EF4-FFF2-40B4-BE49-F238E27FC236}">
              <a16:creationId xmlns:a16="http://schemas.microsoft.com/office/drawing/2014/main" id="{EB7DD9CD-0936-4F46-8CAA-38668A06FBEA}"/>
            </a:ext>
          </a:extLst>
        </xdr:cNvPr>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328" name="n_1aveValue【市民会館】&#10;一人当たり面積">
          <a:extLst>
            <a:ext uri="{FF2B5EF4-FFF2-40B4-BE49-F238E27FC236}">
              <a16:creationId xmlns:a16="http://schemas.microsoft.com/office/drawing/2014/main" id="{1E69C7E6-14F7-4066-859E-28BED1D2B874}"/>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29" name="n_2aveValue【市民会館】&#10;一人当たり面積">
          <a:extLst>
            <a:ext uri="{FF2B5EF4-FFF2-40B4-BE49-F238E27FC236}">
              <a16:creationId xmlns:a16="http://schemas.microsoft.com/office/drawing/2014/main" id="{C7D1B6B1-8EAC-45BF-B79F-CF834ED7057F}"/>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30" name="n_3aveValue【市民会館】&#10;一人当たり面積">
          <a:extLst>
            <a:ext uri="{FF2B5EF4-FFF2-40B4-BE49-F238E27FC236}">
              <a16:creationId xmlns:a16="http://schemas.microsoft.com/office/drawing/2014/main" id="{2289DB1A-E73C-40A9-B3D9-0CD931E76C63}"/>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31" name="n_4aveValue【市民会館】&#10;一人当たり面積">
          <a:extLst>
            <a:ext uri="{FF2B5EF4-FFF2-40B4-BE49-F238E27FC236}">
              <a16:creationId xmlns:a16="http://schemas.microsoft.com/office/drawing/2014/main" id="{E035CC2D-2313-4EB0-907D-1EEC8F027113}"/>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332" name="n_3mainValue【市民会館】&#10;一人当たり面積">
          <a:extLst>
            <a:ext uri="{FF2B5EF4-FFF2-40B4-BE49-F238E27FC236}">
              <a16:creationId xmlns:a16="http://schemas.microsoft.com/office/drawing/2014/main" id="{00ED3F68-3D63-40A9-AAAF-F44A8ACFBD1A}"/>
            </a:ext>
          </a:extLst>
        </xdr:cNvPr>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7E4EFE97-6E6B-433B-A1D6-D27AB6C6CC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AD124BB7-7805-4FCF-9545-5CD22E2444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68117C2D-6EF0-4329-AE1C-6AA9698954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4A0C1729-209E-4492-91F4-8AE03663668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ACF6EECE-39DC-4741-A026-37A7A0D010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33E99988-237F-43C9-BAC0-3B9933CFB9C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8EAFDDE6-B0A7-4D72-A183-7A51888482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DA702C99-0835-405C-A810-C76323DA366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8E90B624-E6B1-4FD4-A20B-010EDF7A19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06CD76B1-3697-4F0D-B757-D0FA5EC1A2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3" name="テキスト ボックス 342">
          <a:extLst>
            <a:ext uri="{FF2B5EF4-FFF2-40B4-BE49-F238E27FC236}">
              <a16:creationId xmlns:a16="http://schemas.microsoft.com/office/drawing/2014/main" id="{2F0A8BC4-2419-43FC-B54C-4925F107F3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E2D54CE6-75FB-41CB-B8B2-0C9BA087C07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5" name="テキスト ボックス 344">
          <a:extLst>
            <a:ext uri="{FF2B5EF4-FFF2-40B4-BE49-F238E27FC236}">
              <a16:creationId xmlns:a16="http://schemas.microsoft.com/office/drawing/2014/main" id="{4585A977-5B04-4D81-BA4F-C1F2669DBDA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F4CB3D37-A880-4661-AA38-803A63A44FB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74308A2F-487F-4CDC-B14A-5CA841F6690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F0544DA5-7A11-4EB0-A54C-DBC3EB43FA1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649FE3FD-4BA9-4B7D-928D-5E052578055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4D86FC24-4F7C-438A-BD49-CA280E707E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D58D4C20-52ED-4210-B319-DECF3981D8D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18D9EDC1-F655-457B-B3DC-7E335E731DC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4B3818A3-6802-4417-8A7C-2594997C735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9CDFB563-B113-4957-B53F-0653BB44B6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5" name="テキスト ボックス 354">
          <a:extLst>
            <a:ext uri="{FF2B5EF4-FFF2-40B4-BE49-F238E27FC236}">
              <a16:creationId xmlns:a16="http://schemas.microsoft.com/office/drawing/2014/main" id="{D3F6A87F-2179-4209-BDA9-D1BF709BED7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C4CEDA1F-A72E-46B8-81E5-9A7921AF59F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a:extLst>
            <a:ext uri="{FF2B5EF4-FFF2-40B4-BE49-F238E27FC236}">
              <a16:creationId xmlns:a16="http://schemas.microsoft.com/office/drawing/2014/main" id="{FBC21A38-8307-40D1-8323-E2A56B4F68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58" name="直線コネクタ 357">
          <a:extLst>
            <a:ext uri="{FF2B5EF4-FFF2-40B4-BE49-F238E27FC236}">
              <a16:creationId xmlns:a16="http://schemas.microsoft.com/office/drawing/2014/main" id="{18292021-786C-4C77-8458-630497F9302A}"/>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9" name="【一般廃棄物処理施設】&#10;有形固定資産減価償却率最小値テキスト">
          <a:extLst>
            <a:ext uri="{FF2B5EF4-FFF2-40B4-BE49-F238E27FC236}">
              <a16:creationId xmlns:a16="http://schemas.microsoft.com/office/drawing/2014/main" id="{DCA349CD-8322-4AFC-B2B9-8BF55BB9813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0" name="直線コネクタ 359">
          <a:extLst>
            <a:ext uri="{FF2B5EF4-FFF2-40B4-BE49-F238E27FC236}">
              <a16:creationId xmlns:a16="http://schemas.microsoft.com/office/drawing/2014/main" id="{1883C218-FCE3-4E23-8655-3A4C707365D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61" name="【一般廃棄物処理施設】&#10;有形固定資産減価償却率最大値テキスト">
          <a:extLst>
            <a:ext uri="{FF2B5EF4-FFF2-40B4-BE49-F238E27FC236}">
              <a16:creationId xmlns:a16="http://schemas.microsoft.com/office/drawing/2014/main" id="{2101DD93-A4C5-48B6-9D13-D185A295658E}"/>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62" name="直線コネクタ 361">
          <a:extLst>
            <a:ext uri="{FF2B5EF4-FFF2-40B4-BE49-F238E27FC236}">
              <a16:creationId xmlns:a16="http://schemas.microsoft.com/office/drawing/2014/main" id="{9EA16F62-7651-4E12-91F3-FE2FEBD289D7}"/>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363" name="【一般廃棄物処理施設】&#10;有形固定資産減価償却率平均値テキスト">
          <a:extLst>
            <a:ext uri="{FF2B5EF4-FFF2-40B4-BE49-F238E27FC236}">
              <a16:creationId xmlns:a16="http://schemas.microsoft.com/office/drawing/2014/main" id="{8802A0F1-947E-425E-9F94-8234320DE844}"/>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64" name="フローチャート: 判断 363">
          <a:extLst>
            <a:ext uri="{FF2B5EF4-FFF2-40B4-BE49-F238E27FC236}">
              <a16:creationId xmlns:a16="http://schemas.microsoft.com/office/drawing/2014/main" id="{C4527681-E120-40D3-8502-188D33A1A922}"/>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65" name="フローチャート: 判断 364">
          <a:extLst>
            <a:ext uri="{FF2B5EF4-FFF2-40B4-BE49-F238E27FC236}">
              <a16:creationId xmlns:a16="http://schemas.microsoft.com/office/drawing/2014/main" id="{A8F6A0EC-40E1-49EE-9D45-94850513D851}"/>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66" name="フローチャート: 判断 365">
          <a:extLst>
            <a:ext uri="{FF2B5EF4-FFF2-40B4-BE49-F238E27FC236}">
              <a16:creationId xmlns:a16="http://schemas.microsoft.com/office/drawing/2014/main" id="{545898EC-FAA0-4D53-B0A5-3955E27D7839}"/>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67" name="フローチャート: 判断 366">
          <a:extLst>
            <a:ext uri="{FF2B5EF4-FFF2-40B4-BE49-F238E27FC236}">
              <a16:creationId xmlns:a16="http://schemas.microsoft.com/office/drawing/2014/main" id="{4242EC23-1DB3-46B9-8F8C-D5BA52DB2392}"/>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68" name="フローチャート: 判断 367">
          <a:extLst>
            <a:ext uri="{FF2B5EF4-FFF2-40B4-BE49-F238E27FC236}">
              <a16:creationId xmlns:a16="http://schemas.microsoft.com/office/drawing/2014/main" id="{4FFCAA3B-2ADE-44E7-8EF4-3732A58EA5E7}"/>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CA802B1B-6736-4E38-ADB0-B66131F227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AF1B1449-C3E9-41F7-9D65-C4DDED93E8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C6FBDF9-457C-4B58-B686-455719E3EF7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73497C96-D339-4D94-B1AD-7613B03E49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2C8A500D-D9B3-46D4-AD94-8C0A3BAF32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123372</xdr:rowOff>
    </xdr:from>
    <xdr:to>
      <xdr:col>85</xdr:col>
      <xdr:colOff>177800</xdr:colOff>
      <xdr:row>42</xdr:row>
      <xdr:rowOff>53522</xdr:rowOff>
    </xdr:to>
    <xdr:sp macro="" textlink="">
      <xdr:nvSpPr>
        <xdr:cNvPr id="374" name="楕円 373">
          <a:extLst>
            <a:ext uri="{FF2B5EF4-FFF2-40B4-BE49-F238E27FC236}">
              <a16:creationId xmlns:a16="http://schemas.microsoft.com/office/drawing/2014/main" id="{AA57CBDA-0E7F-4609-A367-5A3CC7463968}"/>
            </a:ext>
          </a:extLst>
        </xdr:cNvPr>
        <xdr:cNvSpPr/>
      </xdr:nvSpPr>
      <xdr:spPr>
        <a:xfrm>
          <a:off x="162687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38299</xdr:rowOff>
    </xdr:from>
    <xdr:ext cx="405111" cy="259045"/>
    <xdr:sp macro="" textlink="">
      <xdr:nvSpPr>
        <xdr:cNvPr id="375" name="【一般廃棄物処理施設】&#10;有形固定資産減価償却率該当値テキスト">
          <a:extLst>
            <a:ext uri="{FF2B5EF4-FFF2-40B4-BE49-F238E27FC236}">
              <a16:creationId xmlns:a16="http://schemas.microsoft.com/office/drawing/2014/main" id="{F1BCDB05-B83B-4274-8ABB-F17D8CEA8DAB}"/>
            </a:ext>
          </a:extLst>
        </xdr:cNvPr>
        <xdr:cNvSpPr txBox="1"/>
      </xdr:nvSpPr>
      <xdr:spPr>
        <a:xfrm>
          <a:off x="16357600" y="70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376" name="楕円 375">
          <a:extLst>
            <a:ext uri="{FF2B5EF4-FFF2-40B4-BE49-F238E27FC236}">
              <a16:creationId xmlns:a16="http://schemas.microsoft.com/office/drawing/2014/main" id="{E19C1927-83B3-4A73-BD2F-2620F261406B}"/>
            </a:ext>
          </a:extLst>
        </xdr:cNvPr>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167640</xdr:rowOff>
    </xdr:from>
    <xdr:to>
      <xdr:col>85</xdr:col>
      <xdr:colOff>127000</xdr:colOff>
      <xdr:row>42</xdr:row>
      <xdr:rowOff>2722</xdr:rowOff>
    </xdr:to>
    <xdr:cxnSp macro="">
      <xdr:nvCxnSpPr>
        <xdr:cNvPr id="377" name="直線コネクタ 376">
          <a:extLst>
            <a:ext uri="{FF2B5EF4-FFF2-40B4-BE49-F238E27FC236}">
              <a16:creationId xmlns:a16="http://schemas.microsoft.com/office/drawing/2014/main" id="{BAF092D3-A253-4468-AD46-FB01B3BC6C25}"/>
            </a:ext>
          </a:extLst>
        </xdr:cNvPr>
        <xdr:cNvCxnSpPr/>
      </xdr:nvCxnSpPr>
      <xdr:spPr>
        <a:xfrm>
          <a:off x="15481300" y="719709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116840</xdr:rowOff>
    </xdr:from>
    <xdr:to>
      <xdr:col>76</xdr:col>
      <xdr:colOff>165100</xdr:colOff>
      <xdr:row>42</xdr:row>
      <xdr:rowOff>46990</xdr:rowOff>
    </xdr:to>
    <xdr:sp macro="" textlink="">
      <xdr:nvSpPr>
        <xdr:cNvPr id="378" name="楕円 377">
          <a:extLst>
            <a:ext uri="{FF2B5EF4-FFF2-40B4-BE49-F238E27FC236}">
              <a16:creationId xmlns:a16="http://schemas.microsoft.com/office/drawing/2014/main" id="{688E2464-21D9-4B7B-8B1F-8CA63C5412DD}"/>
            </a:ext>
          </a:extLst>
        </xdr:cNvPr>
        <xdr:cNvSpPr/>
      </xdr:nvSpPr>
      <xdr:spPr>
        <a:xfrm>
          <a:off x="14541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167640</xdr:rowOff>
    </xdr:from>
    <xdr:to>
      <xdr:col>81</xdr:col>
      <xdr:colOff>50800</xdr:colOff>
      <xdr:row>41</xdr:row>
      <xdr:rowOff>167640</xdr:rowOff>
    </xdr:to>
    <xdr:cxnSp macro="">
      <xdr:nvCxnSpPr>
        <xdr:cNvPr id="379" name="直線コネクタ 378">
          <a:extLst>
            <a:ext uri="{FF2B5EF4-FFF2-40B4-BE49-F238E27FC236}">
              <a16:creationId xmlns:a16="http://schemas.microsoft.com/office/drawing/2014/main" id="{996C578E-9887-428B-B347-D4098B0FDE52}"/>
            </a:ext>
          </a:extLst>
        </xdr:cNvPr>
        <xdr:cNvCxnSpPr/>
      </xdr:nvCxnSpPr>
      <xdr:spPr>
        <a:xfrm>
          <a:off x="14592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80" name="楕円 379">
          <a:extLst>
            <a:ext uri="{FF2B5EF4-FFF2-40B4-BE49-F238E27FC236}">
              <a16:creationId xmlns:a16="http://schemas.microsoft.com/office/drawing/2014/main" id="{199449CD-F412-4817-9413-9AC3568E00C4}"/>
            </a:ext>
          </a:extLst>
        </xdr:cNvPr>
        <xdr:cNvSpPr/>
      </xdr:nvSpPr>
      <xdr:spPr>
        <a:xfrm>
          <a:off x="1365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27215</xdr:rowOff>
    </xdr:from>
    <xdr:to>
      <xdr:col>76</xdr:col>
      <xdr:colOff>114300</xdr:colOff>
      <xdr:row>41</xdr:row>
      <xdr:rowOff>167640</xdr:rowOff>
    </xdr:to>
    <xdr:cxnSp macro="">
      <xdr:nvCxnSpPr>
        <xdr:cNvPr id="381" name="直線コネクタ 380">
          <a:extLst>
            <a:ext uri="{FF2B5EF4-FFF2-40B4-BE49-F238E27FC236}">
              <a16:creationId xmlns:a16="http://schemas.microsoft.com/office/drawing/2014/main" id="{67B41A62-DF32-4A16-B68F-C00E07E7AE07}"/>
            </a:ext>
          </a:extLst>
        </xdr:cNvPr>
        <xdr:cNvCxnSpPr/>
      </xdr:nvCxnSpPr>
      <xdr:spPr>
        <a:xfrm>
          <a:off x="13703300" y="6542315"/>
          <a:ext cx="889000" cy="6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382" name="n_1aveValue【一般廃棄物処理施設】&#10;有形固定資産減価償却率">
          <a:extLst>
            <a:ext uri="{FF2B5EF4-FFF2-40B4-BE49-F238E27FC236}">
              <a16:creationId xmlns:a16="http://schemas.microsoft.com/office/drawing/2014/main" id="{BC063E45-7FCD-4D46-B66E-6874F7DA2542}"/>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383" name="n_2aveValue【一般廃棄物処理施設】&#10;有形固定資産減価償却率">
          <a:extLst>
            <a:ext uri="{FF2B5EF4-FFF2-40B4-BE49-F238E27FC236}">
              <a16:creationId xmlns:a16="http://schemas.microsoft.com/office/drawing/2014/main" id="{6F5F0B0C-C418-41E9-8CD5-90C626B1A0D7}"/>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84" name="n_3aveValue【一般廃棄物処理施設】&#10;有形固定資産減価償却率">
          <a:extLst>
            <a:ext uri="{FF2B5EF4-FFF2-40B4-BE49-F238E27FC236}">
              <a16:creationId xmlns:a16="http://schemas.microsoft.com/office/drawing/2014/main" id="{1970A5EF-BFF3-429B-BAE0-18BE9098F164}"/>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85" name="n_4aveValue【一般廃棄物処理施設】&#10;有形固定資産減価償却率">
          <a:extLst>
            <a:ext uri="{FF2B5EF4-FFF2-40B4-BE49-F238E27FC236}">
              <a16:creationId xmlns:a16="http://schemas.microsoft.com/office/drawing/2014/main" id="{69ED08C7-ED70-44D2-9DE7-8DF10C8870D4}"/>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386" name="n_1mainValue【一般廃棄物処理施設】&#10;有形固定資産減価償却率">
          <a:extLst>
            <a:ext uri="{FF2B5EF4-FFF2-40B4-BE49-F238E27FC236}">
              <a16:creationId xmlns:a16="http://schemas.microsoft.com/office/drawing/2014/main" id="{47350DF3-6755-4762-B3F3-7ABA03301D8D}"/>
            </a:ext>
          </a:extLst>
        </xdr:cNvPr>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38117</xdr:rowOff>
    </xdr:from>
    <xdr:ext cx="405111" cy="259045"/>
    <xdr:sp macro="" textlink="">
      <xdr:nvSpPr>
        <xdr:cNvPr id="387" name="n_2mainValue【一般廃棄物処理施設】&#10;有形固定資産減価償却率">
          <a:extLst>
            <a:ext uri="{FF2B5EF4-FFF2-40B4-BE49-F238E27FC236}">
              <a16:creationId xmlns:a16="http://schemas.microsoft.com/office/drawing/2014/main" id="{081FDEB6-18BB-47A5-BBAF-ED746E730B13}"/>
            </a:ext>
          </a:extLst>
        </xdr:cNvPr>
        <xdr:cNvSpPr txBox="1"/>
      </xdr:nvSpPr>
      <xdr:spPr>
        <a:xfrm>
          <a:off x="14389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388" name="n_3mainValue【一般廃棄物処理施設】&#10;有形固定資産減価償却率">
          <a:extLst>
            <a:ext uri="{FF2B5EF4-FFF2-40B4-BE49-F238E27FC236}">
              <a16:creationId xmlns:a16="http://schemas.microsoft.com/office/drawing/2014/main" id="{0502EC59-0E2C-410D-BFFB-8E9B75254945}"/>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3BCD60DC-340F-4FBA-BDF9-D8F20E0FD7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48754338-8C9F-4F10-855C-CD11A1C574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0E4B03C0-A458-415B-AEE0-FD548301A5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523E6893-E6CB-4597-9064-DF28D6024D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0325CC90-7C53-44B3-BC94-0E9CBF90BA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DDB90F7C-D234-4898-B304-5BAB6CEE2C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E9CF596F-A2B3-4B21-BB65-5166C49579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5F76E95F-FBC2-4955-94B8-D2351186FB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a:extLst>
            <a:ext uri="{FF2B5EF4-FFF2-40B4-BE49-F238E27FC236}">
              <a16:creationId xmlns:a16="http://schemas.microsoft.com/office/drawing/2014/main" id="{C2CA477E-C5BD-499B-A619-09343814CA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a:extLst>
            <a:ext uri="{FF2B5EF4-FFF2-40B4-BE49-F238E27FC236}">
              <a16:creationId xmlns:a16="http://schemas.microsoft.com/office/drawing/2014/main" id="{1DFADC4D-B05C-4729-B0B8-EC43A0E4CF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9" name="直線コネクタ 398">
          <a:extLst>
            <a:ext uri="{FF2B5EF4-FFF2-40B4-BE49-F238E27FC236}">
              <a16:creationId xmlns:a16="http://schemas.microsoft.com/office/drawing/2014/main" id="{E4961A5E-373B-468D-B23F-E3CFFBE86A8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0" name="テキスト ボックス 399">
          <a:extLst>
            <a:ext uri="{FF2B5EF4-FFF2-40B4-BE49-F238E27FC236}">
              <a16:creationId xmlns:a16="http://schemas.microsoft.com/office/drawing/2014/main" id="{56C8D747-3DEA-45AC-BE99-D998A167350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1" name="直線コネクタ 400">
          <a:extLst>
            <a:ext uri="{FF2B5EF4-FFF2-40B4-BE49-F238E27FC236}">
              <a16:creationId xmlns:a16="http://schemas.microsoft.com/office/drawing/2014/main" id="{52156F23-B179-411C-8EF2-08F8D4BC42E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2" name="テキスト ボックス 401">
          <a:extLst>
            <a:ext uri="{FF2B5EF4-FFF2-40B4-BE49-F238E27FC236}">
              <a16:creationId xmlns:a16="http://schemas.microsoft.com/office/drawing/2014/main" id="{0673F428-07CC-4B96-9495-B48CD5DEE0F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3" name="直線コネクタ 402">
          <a:extLst>
            <a:ext uri="{FF2B5EF4-FFF2-40B4-BE49-F238E27FC236}">
              <a16:creationId xmlns:a16="http://schemas.microsoft.com/office/drawing/2014/main" id="{8E48F50F-17B4-4C48-A4C6-E4B0E08CC91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4" name="テキスト ボックス 403">
          <a:extLst>
            <a:ext uri="{FF2B5EF4-FFF2-40B4-BE49-F238E27FC236}">
              <a16:creationId xmlns:a16="http://schemas.microsoft.com/office/drawing/2014/main" id="{DD8DA3E8-0F39-4815-A93E-9010614E273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5" name="直線コネクタ 404">
          <a:extLst>
            <a:ext uri="{FF2B5EF4-FFF2-40B4-BE49-F238E27FC236}">
              <a16:creationId xmlns:a16="http://schemas.microsoft.com/office/drawing/2014/main" id="{15878AB1-FD4C-4821-9108-F0AB7C2D401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6" name="テキスト ボックス 405">
          <a:extLst>
            <a:ext uri="{FF2B5EF4-FFF2-40B4-BE49-F238E27FC236}">
              <a16:creationId xmlns:a16="http://schemas.microsoft.com/office/drawing/2014/main" id="{CC36357A-F997-42F8-8211-338D578AFFA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7" name="直線コネクタ 406">
          <a:extLst>
            <a:ext uri="{FF2B5EF4-FFF2-40B4-BE49-F238E27FC236}">
              <a16:creationId xmlns:a16="http://schemas.microsoft.com/office/drawing/2014/main" id="{C23BF4A0-1517-4672-9AF2-1CD43C72ED9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8" name="テキスト ボックス 407">
          <a:extLst>
            <a:ext uri="{FF2B5EF4-FFF2-40B4-BE49-F238E27FC236}">
              <a16:creationId xmlns:a16="http://schemas.microsoft.com/office/drawing/2014/main" id="{86DE188A-1DAA-4ED1-8A6C-DF710781629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9" name="直線コネクタ 408">
          <a:extLst>
            <a:ext uri="{FF2B5EF4-FFF2-40B4-BE49-F238E27FC236}">
              <a16:creationId xmlns:a16="http://schemas.microsoft.com/office/drawing/2014/main" id="{F44D6DF4-5266-432C-9289-8623EE9B64D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0" name="テキスト ボックス 409">
          <a:extLst>
            <a:ext uri="{FF2B5EF4-FFF2-40B4-BE49-F238E27FC236}">
              <a16:creationId xmlns:a16="http://schemas.microsoft.com/office/drawing/2014/main" id="{6674CD68-C585-477E-9B75-F0A78024DB9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AAD843BE-C808-427A-BED1-1F94257D0E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2" name="テキスト ボックス 411">
          <a:extLst>
            <a:ext uri="{FF2B5EF4-FFF2-40B4-BE49-F238E27FC236}">
              <a16:creationId xmlns:a16="http://schemas.microsoft.com/office/drawing/2014/main" id="{4468D505-2082-4331-BD1E-80D74944DD6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一般廃棄物処理施設】&#10;一人当たり有形固定資産（償却資産）額グラフ枠">
          <a:extLst>
            <a:ext uri="{FF2B5EF4-FFF2-40B4-BE49-F238E27FC236}">
              <a16:creationId xmlns:a16="http://schemas.microsoft.com/office/drawing/2014/main" id="{8E53A8E6-3153-4257-B237-A55C189617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14" name="直線コネクタ 413">
          <a:extLst>
            <a:ext uri="{FF2B5EF4-FFF2-40B4-BE49-F238E27FC236}">
              <a16:creationId xmlns:a16="http://schemas.microsoft.com/office/drawing/2014/main" id="{BBAEE014-656F-4EB2-8722-383FDA7444CB}"/>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15" name="【一般廃棄物処理施設】&#10;一人当たり有形固定資産（償却資産）額最小値テキスト">
          <a:extLst>
            <a:ext uri="{FF2B5EF4-FFF2-40B4-BE49-F238E27FC236}">
              <a16:creationId xmlns:a16="http://schemas.microsoft.com/office/drawing/2014/main" id="{E2167105-A385-44E2-8520-F1E3199C04C4}"/>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16" name="直線コネクタ 415">
          <a:extLst>
            <a:ext uri="{FF2B5EF4-FFF2-40B4-BE49-F238E27FC236}">
              <a16:creationId xmlns:a16="http://schemas.microsoft.com/office/drawing/2014/main" id="{B5C5B35B-DE7A-4BC5-A4AF-F5F109ABFCD8}"/>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17" name="【一般廃棄物処理施設】&#10;一人当たり有形固定資産（償却資産）額最大値テキスト">
          <a:extLst>
            <a:ext uri="{FF2B5EF4-FFF2-40B4-BE49-F238E27FC236}">
              <a16:creationId xmlns:a16="http://schemas.microsoft.com/office/drawing/2014/main" id="{EB2378D1-4EEA-456D-9A06-5838A330EA1E}"/>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18" name="直線コネクタ 417">
          <a:extLst>
            <a:ext uri="{FF2B5EF4-FFF2-40B4-BE49-F238E27FC236}">
              <a16:creationId xmlns:a16="http://schemas.microsoft.com/office/drawing/2014/main" id="{A625DAC5-6708-4ED4-852B-467EA702272B}"/>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19" name="【一般廃棄物処理施設】&#10;一人当たり有形固定資産（償却資産）額平均値テキスト">
          <a:extLst>
            <a:ext uri="{FF2B5EF4-FFF2-40B4-BE49-F238E27FC236}">
              <a16:creationId xmlns:a16="http://schemas.microsoft.com/office/drawing/2014/main" id="{3DFF3422-85D1-473D-96DD-94781ED2267A}"/>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20" name="フローチャート: 判断 419">
          <a:extLst>
            <a:ext uri="{FF2B5EF4-FFF2-40B4-BE49-F238E27FC236}">
              <a16:creationId xmlns:a16="http://schemas.microsoft.com/office/drawing/2014/main" id="{20D27265-3DA9-4C1C-9698-4D6C063C77D7}"/>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21" name="フローチャート: 判断 420">
          <a:extLst>
            <a:ext uri="{FF2B5EF4-FFF2-40B4-BE49-F238E27FC236}">
              <a16:creationId xmlns:a16="http://schemas.microsoft.com/office/drawing/2014/main" id="{C6D3B2F3-AA37-4458-8525-2F41B7326A91}"/>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22" name="フローチャート: 判断 421">
          <a:extLst>
            <a:ext uri="{FF2B5EF4-FFF2-40B4-BE49-F238E27FC236}">
              <a16:creationId xmlns:a16="http://schemas.microsoft.com/office/drawing/2014/main" id="{3DD30390-23B3-4ADB-87D8-37820B5EBC72}"/>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23" name="フローチャート: 判断 422">
          <a:extLst>
            <a:ext uri="{FF2B5EF4-FFF2-40B4-BE49-F238E27FC236}">
              <a16:creationId xmlns:a16="http://schemas.microsoft.com/office/drawing/2014/main" id="{B4028DCB-7E9F-492A-BE23-9A72BA066104}"/>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24" name="フローチャート: 判断 423">
          <a:extLst>
            <a:ext uri="{FF2B5EF4-FFF2-40B4-BE49-F238E27FC236}">
              <a16:creationId xmlns:a16="http://schemas.microsoft.com/office/drawing/2014/main" id="{50361778-8F29-4DC3-8C89-278584779374}"/>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84DAE2AE-3574-4D3A-AC2A-F4634C0F1B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192DF08-2A7D-424F-9422-28874F88304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79C4330-1238-4F03-A2C5-27541C8B920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BE1EB63-8E29-4E45-AC2A-ECE6711D8C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388760E-76FE-45BF-9306-CB7BE47433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139100</xdr:rowOff>
    </xdr:from>
    <xdr:to>
      <xdr:col>116</xdr:col>
      <xdr:colOff>114300</xdr:colOff>
      <xdr:row>42</xdr:row>
      <xdr:rowOff>69250</xdr:rowOff>
    </xdr:to>
    <xdr:sp macro="" textlink="">
      <xdr:nvSpPr>
        <xdr:cNvPr id="430" name="楕円 429">
          <a:extLst>
            <a:ext uri="{FF2B5EF4-FFF2-40B4-BE49-F238E27FC236}">
              <a16:creationId xmlns:a16="http://schemas.microsoft.com/office/drawing/2014/main" id="{B4C23C54-9CD3-476D-8896-59CF191BFFBC}"/>
            </a:ext>
          </a:extLst>
        </xdr:cNvPr>
        <xdr:cNvSpPr/>
      </xdr:nvSpPr>
      <xdr:spPr>
        <a:xfrm>
          <a:off x="22110700" y="71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54027</xdr:rowOff>
    </xdr:from>
    <xdr:ext cx="534377" cy="259045"/>
    <xdr:sp macro="" textlink="">
      <xdr:nvSpPr>
        <xdr:cNvPr id="431" name="【一般廃棄物処理施設】&#10;一人当たり有形固定資産（償却資産）額該当値テキスト">
          <a:extLst>
            <a:ext uri="{FF2B5EF4-FFF2-40B4-BE49-F238E27FC236}">
              <a16:creationId xmlns:a16="http://schemas.microsoft.com/office/drawing/2014/main" id="{038F0D45-B311-42EB-901B-902F708EB6F4}"/>
            </a:ext>
          </a:extLst>
        </xdr:cNvPr>
        <xdr:cNvSpPr txBox="1"/>
      </xdr:nvSpPr>
      <xdr:spPr>
        <a:xfrm>
          <a:off x="22199600" y="70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145566</xdr:rowOff>
    </xdr:from>
    <xdr:to>
      <xdr:col>112</xdr:col>
      <xdr:colOff>38100</xdr:colOff>
      <xdr:row>42</xdr:row>
      <xdr:rowOff>75716</xdr:rowOff>
    </xdr:to>
    <xdr:sp macro="" textlink="">
      <xdr:nvSpPr>
        <xdr:cNvPr id="432" name="楕円 431">
          <a:extLst>
            <a:ext uri="{FF2B5EF4-FFF2-40B4-BE49-F238E27FC236}">
              <a16:creationId xmlns:a16="http://schemas.microsoft.com/office/drawing/2014/main" id="{D05FD9D2-8213-4CB2-B6F1-1878FCCBDCA0}"/>
            </a:ext>
          </a:extLst>
        </xdr:cNvPr>
        <xdr:cNvSpPr/>
      </xdr:nvSpPr>
      <xdr:spPr>
        <a:xfrm>
          <a:off x="21272500" y="71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18450</xdr:rowOff>
    </xdr:from>
    <xdr:to>
      <xdr:col>116</xdr:col>
      <xdr:colOff>63500</xdr:colOff>
      <xdr:row>42</xdr:row>
      <xdr:rowOff>24916</xdr:rowOff>
    </xdr:to>
    <xdr:cxnSp macro="">
      <xdr:nvCxnSpPr>
        <xdr:cNvPr id="433" name="直線コネクタ 432">
          <a:extLst>
            <a:ext uri="{FF2B5EF4-FFF2-40B4-BE49-F238E27FC236}">
              <a16:creationId xmlns:a16="http://schemas.microsoft.com/office/drawing/2014/main" id="{811A7211-DC7F-4486-A6F3-DADACE21DE75}"/>
            </a:ext>
          </a:extLst>
        </xdr:cNvPr>
        <xdr:cNvCxnSpPr/>
      </xdr:nvCxnSpPr>
      <xdr:spPr>
        <a:xfrm flipV="1">
          <a:off x="21323300" y="7219350"/>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148239</xdr:rowOff>
    </xdr:from>
    <xdr:to>
      <xdr:col>107</xdr:col>
      <xdr:colOff>101600</xdr:colOff>
      <xdr:row>42</xdr:row>
      <xdr:rowOff>78389</xdr:rowOff>
    </xdr:to>
    <xdr:sp macro="" textlink="">
      <xdr:nvSpPr>
        <xdr:cNvPr id="434" name="楕円 433">
          <a:extLst>
            <a:ext uri="{FF2B5EF4-FFF2-40B4-BE49-F238E27FC236}">
              <a16:creationId xmlns:a16="http://schemas.microsoft.com/office/drawing/2014/main" id="{2A8410F0-FF85-4023-BF86-4E35BE8037E5}"/>
            </a:ext>
          </a:extLst>
        </xdr:cNvPr>
        <xdr:cNvSpPr/>
      </xdr:nvSpPr>
      <xdr:spPr>
        <a:xfrm>
          <a:off x="20383500" y="71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24916</xdr:rowOff>
    </xdr:from>
    <xdr:to>
      <xdr:col>111</xdr:col>
      <xdr:colOff>177800</xdr:colOff>
      <xdr:row>42</xdr:row>
      <xdr:rowOff>27589</xdr:rowOff>
    </xdr:to>
    <xdr:cxnSp macro="">
      <xdr:nvCxnSpPr>
        <xdr:cNvPr id="435" name="直線コネクタ 434">
          <a:extLst>
            <a:ext uri="{FF2B5EF4-FFF2-40B4-BE49-F238E27FC236}">
              <a16:creationId xmlns:a16="http://schemas.microsoft.com/office/drawing/2014/main" id="{D7ECB5E5-686A-43E7-B6F2-C90BDD52976E}"/>
            </a:ext>
          </a:extLst>
        </xdr:cNvPr>
        <xdr:cNvCxnSpPr/>
      </xdr:nvCxnSpPr>
      <xdr:spPr>
        <a:xfrm flipV="1">
          <a:off x="20434300" y="7225816"/>
          <a:ext cx="889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74171</xdr:rowOff>
    </xdr:from>
    <xdr:to>
      <xdr:col>102</xdr:col>
      <xdr:colOff>165100</xdr:colOff>
      <xdr:row>42</xdr:row>
      <xdr:rowOff>4321</xdr:rowOff>
    </xdr:to>
    <xdr:sp macro="" textlink="">
      <xdr:nvSpPr>
        <xdr:cNvPr id="436" name="楕円 435">
          <a:extLst>
            <a:ext uri="{FF2B5EF4-FFF2-40B4-BE49-F238E27FC236}">
              <a16:creationId xmlns:a16="http://schemas.microsoft.com/office/drawing/2014/main" id="{225FB8B2-E956-4F28-8639-0A2F4BBD7B4F}"/>
            </a:ext>
          </a:extLst>
        </xdr:cNvPr>
        <xdr:cNvSpPr/>
      </xdr:nvSpPr>
      <xdr:spPr>
        <a:xfrm>
          <a:off x="19494500" y="710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124971</xdr:rowOff>
    </xdr:from>
    <xdr:to>
      <xdr:col>107</xdr:col>
      <xdr:colOff>50800</xdr:colOff>
      <xdr:row>42</xdr:row>
      <xdr:rowOff>27589</xdr:rowOff>
    </xdr:to>
    <xdr:cxnSp macro="">
      <xdr:nvCxnSpPr>
        <xdr:cNvPr id="437" name="直線コネクタ 436">
          <a:extLst>
            <a:ext uri="{FF2B5EF4-FFF2-40B4-BE49-F238E27FC236}">
              <a16:creationId xmlns:a16="http://schemas.microsoft.com/office/drawing/2014/main" id="{53FDC84B-8EB7-43F3-824E-6F0BEB796233}"/>
            </a:ext>
          </a:extLst>
        </xdr:cNvPr>
        <xdr:cNvCxnSpPr/>
      </xdr:nvCxnSpPr>
      <xdr:spPr>
        <a:xfrm>
          <a:off x="19545300" y="7154421"/>
          <a:ext cx="889000" cy="7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38" name="n_1aveValue【一般廃棄物処理施設】&#10;一人当たり有形固定資産（償却資産）額">
          <a:extLst>
            <a:ext uri="{FF2B5EF4-FFF2-40B4-BE49-F238E27FC236}">
              <a16:creationId xmlns:a16="http://schemas.microsoft.com/office/drawing/2014/main" id="{EBB91A99-9AAE-48CC-A2A7-3C0BEB2B5B03}"/>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39" name="n_2aveValue【一般廃棄物処理施設】&#10;一人当たり有形固定資産（償却資産）額">
          <a:extLst>
            <a:ext uri="{FF2B5EF4-FFF2-40B4-BE49-F238E27FC236}">
              <a16:creationId xmlns:a16="http://schemas.microsoft.com/office/drawing/2014/main" id="{F4CEA7E5-EB29-41B8-9BB8-37649A82FA70}"/>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40" name="n_3aveValue【一般廃棄物処理施設】&#10;一人当たり有形固定資産（償却資産）額">
          <a:extLst>
            <a:ext uri="{FF2B5EF4-FFF2-40B4-BE49-F238E27FC236}">
              <a16:creationId xmlns:a16="http://schemas.microsoft.com/office/drawing/2014/main" id="{EB54F9F7-5275-48D7-969D-E1C70020209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41" name="n_4aveValue【一般廃棄物処理施設】&#10;一人当たり有形固定資産（償却資産）額">
          <a:extLst>
            <a:ext uri="{FF2B5EF4-FFF2-40B4-BE49-F238E27FC236}">
              <a16:creationId xmlns:a16="http://schemas.microsoft.com/office/drawing/2014/main" id="{5A11D2C9-EC08-4335-A5A9-A146D43EC3B8}"/>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66843</xdr:rowOff>
    </xdr:from>
    <xdr:ext cx="534377" cy="259045"/>
    <xdr:sp macro="" textlink="">
      <xdr:nvSpPr>
        <xdr:cNvPr id="442" name="n_1mainValue【一般廃棄物処理施設】&#10;一人当たり有形固定資産（償却資産）額">
          <a:extLst>
            <a:ext uri="{FF2B5EF4-FFF2-40B4-BE49-F238E27FC236}">
              <a16:creationId xmlns:a16="http://schemas.microsoft.com/office/drawing/2014/main" id="{D2C98C9B-0DE4-4502-ADA2-B99E885A7583}"/>
            </a:ext>
          </a:extLst>
        </xdr:cNvPr>
        <xdr:cNvSpPr txBox="1"/>
      </xdr:nvSpPr>
      <xdr:spPr>
        <a:xfrm>
          <a:off x="21043411" y="726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69516</xdr:rowOff>
    </xdr:from>
    <xdr:ext cx="534377" cy="259045"/>
    <xdr:sp macro="" textlink="">
      <xdr:nvSpPr>
        <xdr:cNvPr id="443" name="n_2mainValue【一般廃棄物処理施設】&#10;一人当たり有形固定資産（償却資産）額">
          <a:extLst>
            <a:ext uri="{FF2B5EF4-FFF2-40B4-BE49-F238E27FC236}">
              <a16:creationId xmlns:a16="http://schemas.microsoft.com/office/drawing/2014/main" id="{21082653-B864-46CA-850C-F61FAE149F45}"/>
            </a:ext>
          </a:extLst>
        </xdr:cNvPr>
        <xdr:cNvSpPr txBox="1"/>
      </xdr:nvSpPr>
      <xdr:spPr>
        <a:xfrm>
          <a:off x="20167111" y="727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166898</xdr:rowOff>
    </xdr:from>
    <xdr:ext cx="599010" cy="259045"/>
    <xdr:sp macro="" textlink="">
      <xdr:nvSpPr>
        <xdr:cNvPr id="444" name="n_3mainValue【一般廃棄物処理施設】&#10;一人当たり有形固定資産（償却資産）額">
          <a:extLst>
            <a:ext uri="{FF2B5EF4-FFF2-40B4-BE49-F238E27FC236}">
              <a16:creationId xmlns:a16="http://schemas.microsoft.com/office/drawing/2014/main" id="{CF59B778-C79E-40E9-8B4D-B5B294763DAA}"/>
            </a:ext>
          </a:extLst>
        </xdr:cNvPr>
        <xdr:cNvSpPr txBox="1"/>
      </xdr:nvSpPr>
      <xdr:spPr>
        <a:xfrm>
          <a:off x="19245795" y="719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3AF2021D-402E-4190-A553-AAA0CA8582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C375D3F2-C18D-40BA-9A5B-90BC39F610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BDA25E79-5FA6-4EEC-8887-878E0FB02D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A2FEC3EF-52E8-42C6-AE0D-EEE6F8C92F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70661389-99C9-4ED8-A7E0-C9B8B83E31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5AEBD35F-21CB-4F05-845F-7619C033D8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202D8F11-169E-497B-8EEE-06E4329822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E2857FC2-8619-4F77-A1C1-224AB00CA92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29045D9C-59D5-4585-B026-D792B3283C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F51BA237-833C-476B-9223-4EDA1A1422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26718A23-188D-48F8-8E6E-6858B28EDE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15DFCE8A-44B7-4C70-8F6E-8246285015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00B8936C-C65A-4904-8804-757630FD52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9FDD1C45-789C-4B24-BA15-5041440772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B26B0B60-8ADD-4264-B40F-A556652D1F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A6E2B4BA-741A-4B26-9085-1AF4687F4E4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a:extLst>
            <a:ext uri="{FF2B5EF4-FFF2-40B4-BE49-F238E27FC236}">
              <a16:creationId xmlns:a16="http://schemas.microsoft.com/office/drawing/2014/main" id="{3E7D140F-2605-4843-AFCB-61AFBB4D4E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a:extLst>
            <a:ext uri="{FF2B5EF4-FFF2-40B4-BE49-F238E27FC236}">
              <a16:creationId xmlns:a16="http://schemas.microsoft.com/office/drawing/2014/main" id="{79C2D319-ADD2-4C4B-87D5-1B04B0D078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a:extLst>
            <a:ext uri="{FF2B5EF4-FFF2-40B4-BE49-F238E27FC236}">
              <a16:creationId xmlns:a16="http://schemas.microsoft.com/office/drawing/2014/main" id="{B7F22B75-BA67-4F94-9016-1F3E6DE6E7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a:extLst>
            <a:ext uri="{FF2B5EF4-FFF2-40B4-BE49-F238E27FC236}">
              <a16:creationId xmlns:a16="http://schemas.microsoft.com/office/drawing/2014/main" id="{9E425300-0228-4D99-A31B-EFA195ADF7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a:extLst>
            <a:ext uri="{FF2B5EF4-FFF2-40B4-BE49-F238E27FC236}">
              <a16:creationId xmlns:a16="http://schemas.microsoft.com/office/drawing/2014/main" id="{4D9C377E-1CD2-4B29-AE35-863C02596D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a:extLst>
            <a:ext uri="{FF2B5EF4-FFF2-40B4-BE49-F238E27FC236}">
              <a16:creationId xmlns:a16="http://schemas.microsoft.com/office/drawing/2014/main" id="{4A65967A-0B9E-44F4-8701-42478D1641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a:extLst>
            <a:ext uri="{FF2B5EF4-FFF2-40B4-BE49-F238E27FC236}">
              <a16:creationId xmlns:a16="http://schemas.microsoft.com/office/drawing/2014/main" id="{19CE91A3-11DC-4D32-89E1-60F2EE31DB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a:extLst>
            <a:ext uri="{FF2B5EF4-FFF2-40B4-BE49-F238E27FC236}">
              <a16:creationId xmlns:a16="http://schemas.microsoft.com/office/drawing/2014/main" id="{F83537D9-25B9-4A99-91BC-39CBD8066C3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a:extLst>
            <a:ext uri="{FF2B5EF4-FFF2-40B4-BE49-F238E27FC236}">
              <a16:creationId xmlns:a16="http://schemas.microsoft.com/office/drawing/2014/main" id="{5751A42B-C9D1-49E0-9CFF-3AF3E0ADEA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a:extLst>
            <a:ext uri="{FF2B5EF4-FFF2-40B4-BE49-F238E27FC236}">
              <a16:creationId xmlns:a16="http://schemas.microsoft.com/office/drawing/2014/main" id="{A14D7BAE-B514-4894-B456-2FB923F249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a:extLst>
            <a:ext uri="{FF2B5EF4-FFF2-40B4-BE49-F238E27FC236}">
              <a16:creationId xmlns:a16="http://schemas.microsoft.com/office/drawing/2014/main" id="{0CF9CD73-8FE5-45AB-A278-2EF2C846C3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a:extLst>
            <a:ext uri="{FF2B5EF4-FFF2-40B4-BE49-F238E27FC236}">
              <a16:creationId xmlns:a16="http://schemas.microsoft.com/office/drawing/2014/main" id="{A8B732A7-784A-453D-AC5F-1CFA787F26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a:extLst>
            <a:ext uri="{FF2B5EF4-FFF2-40B4-BE49-F238E27FC236}">
              <a16:creationId xmlns:a16="http://schemas.microsoft.com/office/drawing/2014/main" id="{1B3E4DC2-6718-482D-A958-3BB962A4FF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a:extLst>
            <a:ext uri="{FF2B5EF4-FFF2-40B4-BE49-F238E27FC236}">
              <a16:creationId xmlns:a16="http://schemas.microsoft.com/office/drawing/2014/main" id="{79258354-4FC0-4CD6-97D3-A6C508904F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a:extLst>
            <a:ext uri="{FF2B5EF4-FFF2-40B4-BE49-F238E27FC236}">
              <a16:creationId xmlns:a16="http://schemas.microsoft.com/office/drawing/2014/main" id="{A7C4CA77-756B-4A28-973D-2D32B69FC7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a:extLst>
            <a:ext uri="{FF2B5EF4-FFF2-40B4-BE49-F238E27FC236}">
              <a16:creationId xmlns:a16="http://schemas.microsoft.com/office/drawing/2014/main" id="{CBFAFEA1-7EF5-4B22-A5DB-7A35E6E1B5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7" name="テキスト ボックス 476">
          <a:extLst>
            <a:ext uri="{FF2B5EF4-FFF2-40B4-BE49-F238E27FC236}">
              <a16:creationId xmlns:a16="http://schemas.microsoft.com/office/drawing/2014/main" id="{17C1410D-ADC5-4FA2-A882-0A215A6BE0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8" name="直線コネクタ 477">
          <a:extLst>
            <a:ext uri="{FF2B5EF4-FFF2-40B4-BE49-F238E27FC236}">
              <a16:creationId xmlns:a16="http://schemas.microsoft.com/office/drawing/2014/main" id="{8C099A1E-785A-4F68-B10C-9B8B799830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9" name="直線コネクタ 478">
          <a:extLst>
            <a:ext uri="{FF2B5EF4-FFF2-40B4-BE49-F238E27FC236}">
              <a16:creationId xmlns:a16="http://schemas.microsoft.com/office/drawing/2014/main" id="{F33A39B0-79FE-4F3B-976A-11700B127D9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0" name="テキスト ボックス 479">
          <a:extLst>
            <a:ext uri="{FF2B5EF4-FFF2-40B4-BE49-F238E27FC236}">
              <a16:creationId xmlns:a16="http://schemas.microsoft.com/office/drawing/2014/main" id="{B0A55686-1946-4449-9822-573FDF9E4C5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1" name="直線コネクタ 480">
          <a:extLst>
            <a:ext uri="{FF2B5EF4-FFF2-40B4-BE49-F238E27FC236}">
              <a16:creationId xmlns:a16="http://schemas.microsoft.com/office/drawing/2014/main" id="{46CB8BC5-F4DD-4C5C-997B-DF79E0559C2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2" name="テキスト ボックス 481">
          <a:extLst>
            <a:ext uri="{FF2B5EF4-FFF2-40B4-BE49-F238E27FC236}">
              <a16:creationId xmlns:a16="http://schemas.microsoft.com/office/drawing/2014/main" id="{4D8A9511-7677-4183-AE19-5D877C1F4EB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3" name="直線コネクタ 482">
          <a:extLst>
            <a:ext uri="{FF2B5EF4-FFF2-40B4-BE49-F238E27FC236}">
              <a16:creationId xmlns:a16="http://schemas.microsoft.com/office/drawing/2014/main" id="{8201230D-38BE-46E9-AB14-2E1EF9B707C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4" name="テキスト ボックス 483">
          <a:extLst>
            <a:ext uri="{FF2B5EF4-FFF2-40B4-BE49-F238E27FC236}">
              <a16:creationId xmlns:a16="http://schemas.microsoft.com/office/drawing/2014/main" id="{8704342B-EA5F-41DC-A561-572CAF33C99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5" name="直線コネクタ 484">
          <a:extLst>
            <a:ext uri="{FF2B5EF4-FFF2-40B4-BE49-F238E27FC236}">
              <a16:creationId xmlns:a16="http://schemas.microsoft.com/office/drawing/2014/main" id="{A825FE1D-D82E-47FD-A715-F34B284E3C6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6" name="テキスト ボックス 485">
          <a:extLst>
            <a:ext uri="{FF2B5EF4-FFF2-40B4-BE49-F238E27FC236}">
              <a16:creationId xmlns:a16="http://schemas.microsoft.com/office/drawing/2014/main" id="{7F12F29C-3D93-48A9-942D-AA4E7E9B564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7" name="直線コネクタ 486">
          <a:extLst>
            <a:ext uri="{FF2B5EF4-FFF2-40B4-BE49-F238E27FC236}">
              <a16:creationId xmlns:a16="http://schemas.microsoft.com/office/drawing/2014/main" id="{807ED91C-DFC7-4C58-8F46-30549C05C51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8" name="テキスト ボックス 487">
          <a:extLst>
            <a:ext uri="{FF2B5EF4-FFF2-40B4-BE49-F238E27FC236}">
              <a16:creationId xmlns:a16="http://schemas.microsoft.com/office/drawing/2014/main" id="{6E67C0A3-C82D-488A-8E68-2DC2364CF97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9" name="直線コネクタ 488">
          <a:extLst>
            <a:ext uri="{FF2B5EF4-FFF2-40B4-BE49-F238E27FC236}">
              <a16:creationId xmlns:a16="http://schemas.microsoft.com/office/drawing/2014/main" id="{3F3B3B5C-0A9C-48A7-9BFE-07AD6E1189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id="{3BEBDD74-FBDA-4559-9840-30D5BBF104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1" name="【消防施設】&#10;一人当たり面積グラフ枠">
          <a:extLst>
            <a:ext uri="{FF2B5EF4-FFF2-40B4-BE49-F238E27FC236}">
              <a16:creationId xmlns:a16="http://schemas.microsoft.com/office/drawing/2014/main" id="{67DAC25E-AC2F-495F-A001-13A05E0B99C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92" name="直線コネクタ 491">
          <a:extLst>
            <a:ext uri="{FF2B5EF4-FFF2-40B4-BE49-F238E27FC236}">
              <a16:creationId xmlns:a16="http://schemas.microsoft.com/office/drawing/2014/main" id="{3DC646B3-A348-42D3-8500-3DF03AFDA877}"/>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93" name="【消防施設】&#10;一人当たり面積最小値テキスト">
          <a:extLst>
            <a:ext uri="{FF2B5EF4-FFF2-40B4-BE49-F238E27FC236}">
              <a16:creationId xmlns:a16="http://schemas.microsoft.com/office/drawing/2014/main" id="{6B553F9A-D0DD-45B4-8E70-584470B90308}"/>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94" name="直線コネクタ 493">
          <a:extLst>
            <a:ext uri="{FF2B5EF4-FFF2-40B4-BE49-F238E27FC236}">
              <a16:creationId xmlns:a16="http://schemas.microsoft.com/office/drawing/2014/main" id="{809DC9AC-F91B-43DD-A410-C4F221F58E29}"/>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95" name="【消防施設】&#10;一人当たり面積最大値テキスト">
          <a:extLst>
            <a:ext uri="{FF2B5EF4-FFF2-40B4-BE49-F238E27FC236}">
              <a16:creationId xmlns:a16="http://schemas.microsoft.com/office/drawing/2014/main" id="{1A5D542A-375E-45DE-BD39-27EEC43F4F5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96" name="直線コネクタ 495">
          <a:extLst>
            <a:ext uri="{FF2B5EF4-FFF2-40B4-BE49-F238E27FC236}">
              <a16:creationId xmlns:a16="http://schemas.microsoft.com/office/drawing/2014/main" id="{7D0FF353-443E-4230-8DD7-157AE5495FB2}"/>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97" name="【消防施設】&#10;一人当たり面積平均値テキスト">
          <a:extLst>
            <a:ext uri="{FF2B5EF4-FFF2-40B4-BE49-F238E27FC236}">
              <a16:creationId xmlns:a16="http://schemas.microsoft.com/office/drawing/2014/main" id="{F6527A22-E764-44A4-BD86-9ABE9FB0C23D}"/>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98" name="フローチャート: 判断 497">
          <a:extLst>
            <a:ext uri="{FF2B5EF4-FFF2-40B4-BE49-F238E27FC236}">
              <a16:creationId xmlns:a16="http://schemas.microsoft.com/office/drawing/2014/main" id="{913193D5-A913-4F4C-A407-0A6214CD65C5}"/>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99" name="フローチャート: 判断 498">
          <a:extLst>
            <a:ext uri="{FF2B5EF4-FFF2-40B4-BE49-F238E27FC236}">
              <a16:creationId xmlns:a16="http://schemas.microsoft.com/office/drawing/2014/main" id="{396DC81E-E205-4943-AB15-22F9AE57570F}"/>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00" name="フローチャート: 判断 499">
          <a:extLst>
            <a:ext uri="{FF2B5EF4-FFF2-40B4-BE49-F238E27FC236}">
              <a16:creationId xmlns:a16="http://schemas.microsoft.com/office/drawing/2014/main" id="{97A0C7D7-00E8-4EA2-8CE3-2F605078ADC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01" name="フローチャート: 判断 500">
          <a:extLst>
            <a:ext uri="{FF2B5EF4-FFF2-40B4-BE49-F238E27FC236}">
              <a16:creationId xmlns:a16="http://schemas.microsoft.com/office/drawing/2014/main" id="{6DEAC471-DA10-47E8-95A8-7F26BEC97D66}"/>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02" name="フローチャート: 判断 501">
          <a:extLst>
            <a:ext uri="{FF2B5EF4-FFF2-40B4-BE49-F238E27FC236}">
              <a16:creationId xmlns:a16="http://schemas.microsoft.com/office/drawing/2014/main" id="{58E091C6-19BF-42D7-BA9D-75D994B4B00E}"/>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CF3C5E6A-CF3B-434B-A39D-ADFA870742C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16C47745-8C52-4974-9174-6991F0A4C9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6CEE7A69-C940-4E59-B409-DAA2BB9BCB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6F34577D-6A7F-4515-B74B-8BB9E35567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1784FB31-9132-43AD-BAB9-FC322CAE7D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151892</xdr:rowOff>
    </xdr:from>
    <xdr:to>
      <xdr:col>102</xdr:col>
      <xdr:colOff>165100</xdr:colOff>
      <xdr:row>86</xdr:row>
      <xdr:rowOff>82042</xdr:rowOff>
    </xdr:to>
    <xdr:sp macro="" textlink="">
      <xdr:nvSpPr>
        <xdr:cNvPr id="508" name="楕円 507">
          <a:extLst>
            <a:ext uri="{FF2B5EF4-FFF2-40B4-BE49-F238E27FC236}">
              <a16:creationId xmlns:a16="http://schemas.microsoft.com/office/drawing/2014/main" id="{C4244D7E-CC99-45B3-B0BD-18A10FA35EDA}"/>
            </a:ext>
          </a:extLst>
        </xdr:cNvPr>
        <xdr:cNvSpPr/>
      </xdr:nvSpPr>
      <xdr:spPr>
        <a:xfrm>
          <a:off x="19494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123714</xdr:rowOff>
    </xdr:from>
    <xdr:ext cx="469744" cy="259045"/>
    <xdr:sp macro="" textlink="">
      <xdr:nvSpPr>
        <xdr:cNvPr id="509" name="n_1aveValue【消防施設】&#10;一人当たり面積">
          <a:extLst>
            <a:ext uri="{FF2B5EF4-FFF2-40B4-BE49-F238E27FC236}">
              <a16:creationId xmlns:a16="http://schemas.microsoft.com/office/drawing/2014/main" id="{95A1EBAD-EFC5-4FC5-B4D4-DB2CBF3A2073}"/>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10" name="n_2aveValue【消防施設】&#10;一人当たり面積">
          <a:extLst>
            <a:ext uri="{FF2B5EF4-FFF2-40B4-BE49-F238E27FC236}">
              <a16:creationId xmlns:a16="http://schemas.microsoft.com/office/drawing/2014/main" id="{6EE3AA83-152D-41B7-8FDF-CC31D05CA149}"/>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11" name="n_3aveValue【消防施設】&#10;一人当たり面積">
          <a:extLst>
            <a:ext uri="{FF2B5EF4-FFF2-40B4-BE49-F238E27FC236}">
              <a16:creationId xmlns:a16="http://schemas.microsoft.com/office/drawing/2014/main" id="{A1BAB06F-5031-440A-A92D-31181E71E39B}"/>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12" name="n_4aveValue【消防施設】&#10;一人当たり面積">
          <a:extLst>
            <a:ext uri="{FF2B5EF4-FFF2-40B4-BE49-F238E27FC236}">
              <a16:creationId xmlns:a16="http://schemas.microsoft.com/office/drawing/2014/main" id="{81A89508-4C21-461E-873B-CD458B9095E5}"/>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73169</xdr:rowOff>
    </xdr:from>
    <xdr:ext cx="469744" cy="259045"/>
    <xdr:sp macro="" textlink="">
      <xdr:nvSpPr>
        <xdr:cNvPr id="513" name="n_3mainValue【消防施設】&#10;一人当たり面積">
          <a:extLst>
            <a:ext uri="{FF2B5EF4-FFF2-40B4-BE49-F238E27FC236}">
              <a16:creationId xmlns:a16="http://schemas.microsoft.com/office/drawing/2014/main" id="{CCD2AA92-890F-480E-A68A-0F98D00BCC97}"/>
            </a:ext>
          </a:extLst>
        </xdr:cNvPr>
        <xdr:cNvSpPr txBox="1"/>
      </xdr:nvSpPr>
      <xdr:spPr>
        <a:xfrm>
          <a:off x="19310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a:extLst>
            <a:ext uri="{FF2B5EF4-FFF2-40B4-BE49-F238E27FC236}">
              <a16:creationId xmlns:a16="http://schemas.microsoft.com/office/drawing/2014/main" id="{E7DD0B45-B7DE-462F-92AA-73DD5826498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a:extLst>
            <a:ext uri="{FF2B5EF4-FFF2-40B4-BE49-F238E27FC236}">
              <a16:creationId xmlns:a16="http://schemas.microsoft.com/office/drawing/2014/main" id="{10ACAC42-2FB3-41BB-BF6D-FBB2BE5C84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a:extLst>
            <a:ext uri="{FF2B5EF4-FFF2-40B4-BE49-F238E27FC236}">
              <a16:creationId xmlns:a16="http://schemas.microsoft.com/office/drawing/2014/main" id="{997B9438-2A83-4987-A257-B04D370CCC8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a:extLst>
            <a:ext uri="{FF2B5EF4-FFF2-40B4-BE49-F238E27FC236}">
              <a16:creationId xmlns:a16="http://schemas.microsoft.com/office/drawing/2014/main" id="{07692CAB-D626-40AB-805F-5C291FD6AA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a:extLst>
            <a:ext uri="{FF2B5EF4-FFF2-40B4-BE49-F238E27FC236}">
              <a16:creationId xmlns:a16="http://schemas.microsoft.com/office/drawing/2014/main" id="{6329CC8D-D4FA-45FA-8E41-8575E84453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a:extLst>
            <a:ext uri="{FF2B5EF4-FFF2-40B4-BE49-F238E27FC236}">
              <a16:creationId xmlns:a16="http://schemas.microsoft.com/office/drawing/2014/main" id="{14ADEE56-C097-4156-BA29-6380AB3C23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a:extLst>
            <a:ext uri="{FF2B5EF4-FFF2-40B4-BE49-F238E27FC236}">
              <a16:creationId xmlns:a16="http://schemas.microsoft.com/office/drawing/2014/main" id="{150FEB49-4111-4AE9-8C99-F53B64B424E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a:extLst>
            <a:ext uri="{FF2B5EF4-FFF2-40B4-BE49-F238E27FC236}">
              <a16:creationId xmlns:a16="http://schemas.microsoft.com/office/drawing/2014/main" id="{50D69B95-053C-4512-9DA0-82C202D8F1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a:extLst>
            <a:ext uri="{FF2B5EF4-FFF2-40B4-BE49-F238E27FC236}">
              <a16:creationId xmlns:a16="http://schemas.microsoft.com/office/drawing/2014/main" id="{EEFE11B9-CD4A-44F1-8992-566332AA7D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a:extLst>
            <a:ext uri="{FF2B5EF4-FFF2-40B4-BE49-F238E27FC236}">
              <a16:creationId xmlns:a16="http://schemas.microsoft.com/office/drawing/2014/main" id="{B367BAA5-2F0A-4516-B8B8-ACC446AC66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4" name="テキスト ボックス 523">
          <a:extLst>
            <a:ext uri="{FF2B5EF4-FFF2-40B4-BE49-F238E27FC236}">
              <a16:creationId xmlns:a16="http://schemas.microsoft.com/office/drawing/2014/main" id="{0EFC4F8B-74EA-4E4F-A47D-CF8507C0F58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5" name="直線コネクタ 524">
          <a:extLst>
            <a:ext uri="{FF2B5EF4-FFF2-40B4-BE49-F238E27FC236}">
              <a16:creationId xmlns:a16="http://schemas.microsoft.com/office/drawing/2014/main" id="{CD9E1C9C-C55C-4274-9C6C-753D61B993D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6" name="テキスト ボックス 525">
          <a:extLst>
            <a:ext uri="{FF2B5EF4-FFF2-40B4-BE49-F238E27FC236}">
              <a16:creationId xmlns:a16="http://schemas.microsoft.com/office/drawing/2014/main" id="{2911B590-0B29-4518-8F78-BBAF3E6CE21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7" name="直線コネクタ 526">
          <a:extLst>
            <a:ext uri="{FF2B5EF4-FFF2-40B4-BE49-F238E27FC236}">
              <a16:creationId xmlns:a16="http://schemas.microsoft.com/office/drawing/2014/main" id="{7A0EC32D-F0E7-4E36-9AD8-4E6E4D7172D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8" name="テキスト ボックス 527">
          <a:extLst>
            <a:ext uri="{FF2B5EF4-FFF2-40B4-BE49-F238E27FC236}">
              <a16:creationId xmlns:a16="http://schemas.microsoft.com/office/drawing/2014/main" id="{A0E60AC0-5DDF-444C-B8ED-DD312A33F61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9" name="直線コネクタ 528">
          <a:extLst>
            <a:ext uri="{FF2B5EF4-FFF2-40B4-BE49-F238E27FC236}">
              <a16:creationId xmlns:a16="http://schemas.microsoft.com/office/drawing/2014/main" id="{6E75A88F-BFF7-4934-9080-E9ADA1DFF99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0" name="テキスト ボックス 529">
          <a:extLst>
            <a:ext uri="{FF2B5EF4-FFF2-40B4-BE49-F238E27FC236}">
              <a16:creationId xmlns:a16="http://schemas.microsoft.com/office/drawing/2014/main" id="{CD6B5FA9-3956-4CAB-93C7-A088C492F92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1" name="直線コネクタ 530">
          <a:extLst>
            <a:ext uri="{FF2B5EF4-FFF2-40B4-BE49-F238E27FC236}">
              <a16:creationId xmlns:a16="http://schemas.microsoft.com/office/drawing/2014/main" id="{3B7FD3A5-6515-40DB-9854-6EE410270EA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2" name="テキスト ボックス 531">
          <a:extLst>
            <a:ext uri="{FF2B5EF4-FFF2-40B4-BE49-F238E27FC236}">
              <a16:creationId xmlns:a16="http://schemas.microsoft.com/office/drawing/2014/main" id="{27D58513-40A4-49FA-80C7-31409400507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3" name="直線コネクタ 532">
          <a:extLst>
            <a:ext uri="{FF2B5EF4-FFF2-40B4-BE49-F238E27FC236}">
              <a16:creationId xmlns:a16="http://schemas.microsoft.com/office/drawing/2014/main" id="{8D95D497-5D25-4654-9273-C851C3A02A5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4" name="テキスト ボックス 533">
          <a:extLst>
            <a:ext uri="{FF2B5EF4-FFF2-40B4-BE49-F238E27FC236}">
              <a16:creationId xmlns:a16="http://schemas.microsoft.com/office/drawing/2014/main" id="{6185F99D-4B77-43FE-BA66-A198DFF9631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a:extLst>
            <a:ext uri="{FF2B5EF4-FFF2-40B4-BE49-F238E27FC236}">
              <a16:creationId xmlns:a16="http://schemas.microsoft.com/office/drawing/2014/main" id="{09124A7B-E84B-4A7E-885A-BB35619C50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a:extLst>
            <a:ext uri="{FF2B5EF4-FFF2-40B4-BE49-F238E27FC236}">
              <a16:creationId xmlns:a16="http://schemas.microsoft.com/office/drawing/2014/main" id="{7DF97F22-AA48-4D1F-AC7C-EE667566AD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37" name="直線コネクタ 536">
          <a:extLst>
            <a:ext uri="{FF2B5EF4-FFF2-40B4-BE49-F238E27FC236}">
              <a16:creationId xmlns:a16="http://schemas.microsoft.com/office/drawing/2014/main" id="{41D9EAEF-3795-4A20-AF79-23B01BDB020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38" name="【庁舎】&#10;有形固定資産減価償却率最小値テキスト">
          <a:extLst>
            <a:ext uri="{FF2B5EF4-FFF2-40B4-BE49-F238E27FC236}">
              <a16:creationId xmlns:a16="http://schemas.microsoft.com/office/drawing/2014/main" id="{4CBE99FC-6525-4F4C-A2BB-FC4C13741F2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39" name="直線コネクタ 538">
          <a:extLst>
            <a:ext uri="{FF2B5EF4-FFF2-40B4-BE49-F238E27FC236}">
              <a16:creationId xmlns:a16="http://schemas.microsoft.com/office/drawing/2014/main" id="{6F579E68-1E91-44EA-AB31-B8D975871C1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0" name="【庁舎】&#10;有形固定資産減価償却率最大値テキスト">
          <a:extLst>
            <a:ext uri="{FF2B5EF4-FFF2-40B4-BE49-F238E27FC236}">
              <a16:creationId xmlns:a16="http://schemas.microsoft.com/office/drawing/2014/main" id="{DBB84308-FA5E-4201-A9E0-19A194580DE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a:extLst>
            <a:ext uri="{FF2B5EF4-FFF2-40B4-BE49-F238E27FC236}">
              <a16:creationId xmlns:a16="http://schemas.microsoft.com/office/drawing/2014/main" id="{5CE4FBF8-5B45-4F6A-A492-A51F3703371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542" name="【庁舎】&#10;有形固定資産減価償却率平均値テキスト">
          <a:extLst>
            <a:ext uri="{FF2B5EF4-FFF2-40B4-BE49-F238E27FC236}">
              <a16:creationId xmlns:a16="http://schemas.microsoft.com/office/drawing/2014/main" id="{A356201D-0C3D-4B47-92C0-BD51C54CEC8B}"/>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43" name="フローチャート: 判断 542">
          <a:extLst>
            <a:ext uri="{FF2B5EF4-FFF2-40B4-BE49-F238E27FC236}">
              <a16:creationId xmlns:a16="http://schemas.microsoft.com/office/drawing/2014/main" id="{DB814831-1897-4EB6-9AF5-74617245170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44" name="フローチャート: 判断 543">
          <a:extLst>
            <a:ext uri="{FF2B5EF4-FFF2-40B4-BE49-F238E27FC236}">
              <a16:creationId xmlns:a16="http://schemas.microsoft.com/office/drawing/2014/main" id="{F583F3F0-DADB-4F50-986E-16835B7D4E22}"/>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45" name="フローチャート: 判断 544">
          <a:extLst>
            <a:ext uri="{FF2B5EF4-FFF2-40B4-BE49-F238E27FC236}">
              <a16:creationId xmlns:a16="http://schemas.microsoft.com/office/drawing/2014/main" id="{9E4D678A-E4D7-42BA-AF2F-21B8E51EE849}"/>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46" name="フローチャート: 判断 545">
          <a:extLst>
            <a:ext uri="{FF2B5EF4-FFF2-40B4-BE49-F238E27FC236}">
              <a16:creationId xmlns:a16="http://schemas.microsoft.com/office/drawing/2014/main" id="{5D179B45-B7F3-48FC-857B-633B3E5D2122}"/>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47" name="フローチャート: 判断 546">
          <a:extLst>
            <a:ext uri="{FF2B5EF4-FFF2-40B4-BE49-F238E27FC236}">
              <a16:creationId xmlns:a16="http://schemas.microsoft.com/office/drawing/2014/main" id="{119E8928-A9C9-4682-B2AD-9EF9C09BC4CA}"/>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6454353D-BFDA-4036-AB26-A54E2641F2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7AAE410E-E9F0-4219-87C1-07361AAE54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50254ADE-51CF-45D3-BC67-0F4ACA6447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7B2875EE-965B-4D7D-8A5F-80D070E5D4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54B2A53F-D59A-4C73-9855-4FABA733F7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73661</xdr:rowOff>
    </xdr:from>
    <xdr:to>
      <xdr:col>85</xdr:col>
      <xdr:colOff>177800</xdr:colOff>
      <xdr:row>101</xdr:row>
      <xdr:rowOff>3811</xdr:rowOff>
    </xdr:to>
    <xdr:sp macro="" textlink="">
      <xdr:nvSpPr>
        <xdr:cNvPr id="553" name="楕円 552">
          <a:extLst>
            <a:ext uri="{FF2B5EF4-FFF2-40B4-BE49-F238E27FC236}">
              <a16:creationId xmlns:a16="http://schemas.microsoft.com/office/drawing/2014/main" id="{85274A25-BB6E-4988-B4FF-137BD95F3063}"/>
            </a:ext>
          </a:extLst>
        </xdr:cNvPr>
        <xdr:cNvSpPr/>
      </xdr:nvSpPr>
      <xdr:spPr>
        <a:xfrm>
          <a:off x="16268700" y="172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160038</xdr:rowOff>
    </xdr:from>
    <xdr:ext cx="340478" cy="259045"/>
    <xdr:sp macro="" textlink="">
      <xdr:nvSpPr>
        <xdr:cNvPr id="554" name="【庁舎】&#10;有形固定資産減価償却率該当値テキスト">
          <a:extLst>
            <a:ext uri="{FF2B5EF4-FFF2-40B4-BE49-F238E27FC236}">
              <a16:creationId xmlns:a16="http://schemas.microsoft.com/office/drawing/2014/main" id="{8FD7B64E-C3C4-4FB1-BC23-7BE64ACF0486}"/>
            </a:ext>
          </a:extLst>
        </xdr:cNvPr>
        <xdr:cNvSpPr txBox="1"/>
      </xdr:nvSpPr>
      <xdr:spPr>
        <a:xfrm>
          <a:off x="16357600" y="171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53339</xdr:rowOff>
    </xdr:from>
    <xdr:to>
      <xdr:col>81</xdr:col>
      <xdr:colOff>101600</xdr:colOff>
      <xdr:row>100</xdr:row>
      <xdr:rowOff>154939</xdr:rowOff>
    </xdr:to>
    <xdr:sp macro="" textlink="">
      <xdr:nvSpPr>
        <xdr:cNvPr id="555" name="楕円 554">
          <a:extLst>
            <a:ext uri="{FF2B5EF4-FFF2-40B4-BE49-F238E27FC236}">
              <a16:creationId xmlns:a16="http://schemas.microsoft.com/office/drawing/2014/main" id="{8F4BCAD6-21FE-474A-9DEB-DAF55C6702A0}"/>
            </a:ext>
          </a:extLst>
        </xdr:cNvPr>
        <xdr:cNvSpPr/>
      </xdr:nvSpPr>
      <xdr:spPr>
        <a:xfrm>
          <a:off x="15430500" y="171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104139</xdr:rowOff>
    </xdr:from>
    <xdr:to>
      <xdr:col>85</xdr:col>
      <xdr:colOff>127000</xdr:colOff>
      <xdr:row>100</xdr:row>
      <xdr:rowOff>124461</xdr:rowOff>
    </xdr:to>
    <xdr:cxnSp macro="">
      <xdr:nvCxnSpPr>
        <xdr:cNvPr id="556" name="直線コネクタ 555">
          <a:extLst>
            <a:ext uri="{FF2B5EF4-FFF2-40B4-BE49-F238E27FC236}">
              <a16:creationId xmlns:a16="http://schemas.microsoft.com/office/drawing/2014/main" id="{825287E4-CB6D-479E-9B70-EDE1913FF39E}"/>
            </a:ext>
          </a:extLst>
        </xdr:cNvPr>
        <xdr:cNvCxnSpPr/>
      </xdr:nvCxnSpPr>
      <xdr:spPr>
        <a:xfrm>
          <a:off x="15481300" y="1724913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557" name="楕円 556">
          <a:extLst>
            <a:ext uri="{FF2B5EF4-FFF2-40B4-BE49-F238E27FC236}">
              <a16:creationId xmlns:a16="http://schemas.microsoft.com/office/drawing/2014/main" id="{455C9916-8297-461F-8172-D0A0980202C6}"/>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104139</xdr:rowOff>
    </xdr:from>
    <xdr:to>
      <xdr:col>81</xdr:col>
      <xdr:colOff>50800</xdr:colOff>
      <xdr:row>107</xdr:row>
      <xdr:rowOff>69850</xdr:rowOff>
    </xdr:to>
    <xdr:cxnSp macro="">
      <xdr:nvCxnSpPr>
        <xdr:cNvPr id="558" name="直線コネクタ 557">
          <a:extLst>
            <a:ext uri="{FF2B5EF4-FFF2-40B4-BE49-F238E27FC236}">
              <a16:creationId xmlns:a16="http://schemas.microsoft.com/office/drawing/2014/main" id="{EDD5F028-E806-4120-98E2-13A02BCA75E7}"/>
            </a:ext>
          </a:extLst>
        </xdr:cNvPr>
        <xdr:cNvCxnSpPr/>
      </xdr:nvCxnSpPr>
      <xdr:spPr>
        <a:xfrm flipV="1">
          <a:off x="14592300" y="17249139"/>
          <a:ext cx="889000" cy="11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55880</xdr:rowOff>
    </xdr:from>
    <xdr:to>
      <xdr:col>72</xdr:col>
      <xdr:colOff>38100</xdr:colOff>
      <xdr:row>104</xdr:row>
      <xdr:rowOff>157480</xdr:rowOff>
    </xdr:to>
    <xdr:sp macro="" textlink="">
      <xdr:nvSpPr>
        <xdr:cNvPr id="559" name="楕円 558">
          <a:extLst>
            <a:ext uri="{FF2B5EF4-FFF2-40B4-BE49-F238E27FC236}">
              <a16:creationId xmlns:a16="http://schemas.microsoft.com/office/drawing/2014/main" id="{BD48F94C-C765-4E74-9FC5-7C4A83B2954F}"/>
            </a:ext>
          </a:extLst>
        </xdr:cNvPr>
        <xdr:cNvSpPr/>
      </xdr:nvSpPr>
      <xdr:spPr>
        <a:xfrm>
          <a:off x="1365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106680</xdr:rowOff>
    </xdr:from>
    <xdr:to>
      <xdr:col>76</xdr:col>
      <xdr:colOff>114300</xdr:colOff>
      <xdr:row>107</xdr:row>
      <xdr:rowOff>69850</xdr:rowOff>
    </xdr:to>
    <xdr:cxnSp macro="">
      <xdr:nvCxnSpPr>
        <xdr:cNvPr id="560" name="直線コネクタ 559">
          <a:extLst>
            <a:ext uri="{FF2B5EF4-FFF2-40B4-BE49-F238E27FC236}">
              <a16:creationId xmlns:a16="http://schemas.microsoft.com/office/drawing/2014/main" id="{2BB3410F-3F46-4488-98C0-64576201700C}"/>
            </a:ext>
          </a:extLst>
        </xdr:cNvPr>
        <xdr:cNvCxnSpPr/>
      </xdr:nvCxnSpPr>
      <xdr:spPr>
        <a:xfrm>
          <a:off x="13703300" y="17937480"/>
          <a:ext cx="889000" cy="4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61" name="n_1aveValue【庁舎】&#10;有形固定資産減価償却率">
          <a:extLst>
            <a:ext uri="{FF2B5EF4-FFF2-40B4-BE49-F238E27FC236}">
              <a16:creationId xmlns:a16="http://schemas.microsoft.com/office/drawing/2014/main" id="{A4C5E37D-F8D6-44E4-8200-C991A9B2E3E4}"/>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62" name="n_2aveValue【庁舎】&#10;有形固定資産減価償却率">
          <a:extLst>
            <a:ext uri="{FF2B5EF4-FFF2-40B4-BE49-F238E27FC236}">
              <a16:creationId xmlns:a16="http://schemas.microsoft.com/office/drawing/2014/main" id="{92222D21-28F7-47B9-A390-9F9F560164B6}"/>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63" name="n_3aveValue【庁舎】&#10;有形固定資産減価償却率">
          <a:extLst>
            <a:ext uri="{FF2B5EF4-FFF2-40B4-BE49-F238E27FC236}">
              <a16:creationId xmlns:a16="http://schemas.microsoft.com/office/drawing/2014/main" id="{CECE88E9-1E6E-4175-8E2D-D6C4F370CD97}"/>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64" name="n_4aveValue【庁舎】&#10;有形固定資産減価償却率">
          <a:extLst>
            <a:ext uri="{FF2B5EF4-FFF2-40B4-BE49-F238E27FC236}">
              <a16:creationId xmlns:a16="http://schemas.microsoft.com/office/drawing/2014/main" id="{64FC32F5-D922-485A-87C0-3C6A91EBFA5A}"/>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16</xdr:rowOff>
    </xdr:from>
    <xdr:ext cx="340478" cy="259045"/>
    <xdr:sp macro="" textlink="">
      <xdr:nvSpPr>
        <xdr:cNvPr id="565" name="n_1mainValue【庁舎】&#10;有形固定資産減価償却率">
          <a:extLst>
            <a:ext uri="{FF2B5EF4-FFF2-40B4-BE49-F238E27FC236}">
              <a16:creationId xmlns:a16="http://schemas.microsoft.com/office/drawing/2014/main" id="{A133BE8C-9AF3-4AC9-AEBE-2D4D10738C3A}"/>
            </a:ext>
          </a:extLst>
        </xdr:cNvPr>
        <xdr:cNvSpPr txBox="1"/>
      </xdr:nvSpPr>
      <xdr:spPr>
        <a:xfrm>
          <a:off x="15298361"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566" name="n_2mainValue【庁舎】&#10;有形固定資産減価償却率">
          <a:extLst>
            <a:ext uri="{FF2B5EF4-FFF2-40B4-BE49-F238E27FC236}">
              <a16:creationId xmlns:a16="http://schemas.microsoft.com/office/drawing/2014/main" id="{7388AB63-E590-4A18-B371-A22E7ACDE192}"/>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148607</xdr:rowOff>
    </xdr:from>
    <xdr:ext cx="405111" cy="259045"/>
    <xdr:sp macro="" textlink="">
      <xdr:nvSpPr>
        <xdr:cNvPr id="567" name="n_3mainValue【庁舎】&#10;有形固定資産減価償却率">
          <a:extLst>
            <a:ext uri="{FF2B5EF4-FFF2-40B4-BE49-F238E27FC236}">
              <a16:creationId xmlns:a16="http://schemas.microsoft.com/office/drawing/2014/main" id="{4933814F-A19E-414E-AFBD-6C8F269CEB21}"/>
            </a:ext>
          </a:extLst>
        </xdr:cNvPr>
        <xdr:cNvSpPr txBox="1"/>
      </xdr:nvSpPr>
      <xdr:spPr>
        <a:xfrm>
          <a:off x="13500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a:extLst>
            <a:ext uri="{FF2B5EF4-FFF2-40B4-BE49-F238E27FC236}">
              <a16:creationId xmlns:a16="http://schemas.microsoft.com/office/drawing/2014/main" id="{D96AA856-3F1B-4DA1-A98F-627551447F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a:extLst>
            <a:ext uri="{FF2B5EF4-FFF2-40B4-BE49-F238E27FC236}">
              <a16:creationId xmlns:a16="http://schemas.microsoft.com/office/drawing/2014/main" id="{BE9A800C-A543-4554-B1C3-9FA71BFF81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a:extLst>
            <a:ext uri="{FF2B5EF4-FFF2-40B4-BE49-F238E27FC236}">
              <a16:creationId xmlns:a16="http://schemas.microsoft.com/office/drawing/2014/main" id="{D717F7F7-EDCA-46A1-9C5B-56D6073A08B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a:extLst>
            <a:ext uri="{FF2B5EF4-FFF2-40B4-BE49-F238E27FC236}">
              <a16:creationId xmlns:a16="http://schemas.microsoft.com/office/drawing/2014/main" id="{23EEB937-9A2C-40E0-8969-0433BA43EB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a:extLst>
            <a:ext uri="{FF2B5EF4-FFF2-40B4-BE49-F238E27FC236}">
              <a16:creationId xmlns:a16="http://schemas.microsoft.com/office/drawing/2014/main" id="{C29A7C20-2D8D-4E06-8304-42E6774DF0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a:extLst>
            <a:ext uri="{FF2B5EF4-FFF2-40B4-BE49-F238E27FC236}">
              <a16:creationId xmlns:a16="http://schemas.microsoft.com/office/drawing/2014/main" id="{2D3F43D1-6EBB-400D-85CB-4013976C91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a:extLst>
            <a:ext uri="{FF2B5EF4-FFF2-40B4-BE49-F238E27FC236}">
              <a16:creationId xmlns:a16="http://schemas.microsoft.com/office/drawing/2014/main" id="{E276E52A-3ADB-427E-9BC9-5562AB745F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a:extLst>
            <a:ext uri="{FF2B5EF4-FFF2-40B4-BE49-F238E27FC236}">
              <a16:creationId xmlns:a16="http://schemas.microsoft.com/office/drawing/2014/main" id="{ADC7D98D-2041-4A64-ABD0-412E9366D6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a:extLst>
            <a:ext uri="{FF2B5EF4-FFF2-40B4-BE49-F238E27FC236}">
              <a16:creationId xmlns:a16="http://schemas.microsoft.com/office/drawing/2014/main" id="{4A2BD7F6-519D-4E74-90ED-6BCDFF1A74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a:extLst>
            <a:ext uri="{FF2B5EF4-FFF2-40B4-BE49-F238E27FC236}">
              <a16:creationId xmlns:a16="http://schemas.microsoft.com/office/drawing/2014/main" id="{76B545F3-8320-4AD8-824D-7851265A84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8" name="直線コネクタ 577">
          <a:extLst>
            <a:ext uri="{FF2B5EF4-FFF2-40B4-BE49-F238E27FC236}">
              <a16:creationId xmlns:a16="http://schemas.microsoft.com/office/drawing/2014/main" id="{6304177A-4573-4E8B-9D7A-1E1275A0A46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9" name="テキスト ボックス 578">
          <a:extLst>
            <a:ext uri="{FF2B5EF4-FFF2-40B4-BE49-F238E27FC236}">
              <a16:creationId xmlns:a16="http://schemas.microsoft.com/office/drawing/2014/main" id="{8C62AD2C-E800-409A-B1FE-C2143BBAB84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0" name="直線コネクタ 579">
          <a:extLst>
            <a:ext uri="{FF2B5EF4-FFF2-40B4-BE49-F238E27FC236}">
              <a16:creationId xmlns:a16="http://schemas.microsoft.com/office/drawing/2014/main" id="{28B76062-85FA-4460-B7A6-FCF997C57A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1" name="テキスト ボックス 580">
          <a:extLst>
            <a:ext uri="{FF2B5EF4-FFF2-40B4-BE49-F238E27FC236}">
              <a16:creationId xmlns:a16="http://schemas.microsoft.com/office/drawing/2014/main" id="{4BBF4EAE-2AF2-49E9-A116-8EA8093C487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2" name="直線コネクタ 581">
          <a:extLst>
            <a:ext uri="{FF2B5EF4-FFF2-40B4-BE49-F238E27FC236}">
              <a16:creationId xmlns:a16="http://schemas.microsoft.com/office/drawing/2014/main" id="{FE8947CE-BF42-4177-BA71-00E75208820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3" name="テキスト ボックス 582">
          <a:extLst>
            <a:ext uri="{FF2B5EF4-FFF2-40B4-BE49-F238E27FC236}">
              <a16:creationId xmlns:a16="http://schemas.microsoft.com/office/drawing/2014/main" id="{FCF8C3A0-5386-4A04-92BD-406E14C26A3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4" name="直線コネクタ 583">
          <a:extLst>
            <a:ext uri="{FF2B5EF4-FFF2-40B4-BE49-F238E27FC236}">
              <a16:creationId xmlns:a16="http://schemas.microsoft.com/office/drawing/2014/main" id="{FAD2A37B-E32B-4E3F-BD9F-42881942324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5" name="テキスト ボックス 584">
          <a:extLst>
            <a:ext uri="{FF2B5EF4-FFF2-40B4-BE49-F238E27FC236}">
              <a16:creationId xmlns:a16="http://schemas.microsoft.com/office/drawing/2014/main" id="{F6F9BE17-0072-44F4-BDDA-0CE891A7DE8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6" name="直線コネクタ 585">
          <a:extLst>
            <a:ext uri="{FF2B5EF4-FFF2-40B4-BE49-F238E27FC236}">
              <a16:creationId xmlns:a16="http://schemas.microsoft.com/office/drawing/2014/main" id="{72DB5BBB-B562-433C-87E0-9C7625871A8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7" name="テキスト ボックス 586">
          <a:extLst>
            <a:ext uri="{FF2B5EF4-FFF2-40B4-BE49-F238E27FC236}">
              <a16:creationId xmlns:a16="http://schemas.microsoft.com/office/drawing/2014/main" id="{0167F757-7641-4EA9-B959-72349A0A005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a:extLst>
            <a:ext uri="{FF2B5EF4-FFF2-40B4-BE49-F238E27FC236}">
              <a16:creationId xmlns:a16="http://schemas.microsoft.com/office/drawing/2014/main" id="{7EB94DFB-D805-461C-9396-D75FC5B4CD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a:extLst>
            <a:ext uri="{FF2B5EF4-FFF2-40B4-BE49-F238E27FC236}">
              <a16:creationId xmlns:a16="http://schemas.microsoft.com/office/drawing/2014/main" id="{DA6C6D4C-562B-42C1-A42A-FCC859F331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庁舎】&#10;一人当たり面積グラフ枠">
          <a:extLst>
            <a:ext uri="{FF2B5EF4-FFF2-40B4-BE49-F238E27FC236}">
              <a16:creationId xmlns:a16="http://schemas.microsoft.com/office/drawing/2014/main" id="{BDEA53FE-78EE-4545-830F-15C1AFBDDEE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91" name="直線コネクタ 590">
          <a:extLst>
            <a:ext uri="{FF2B5EF4-FFF2-40B4-BE49-F238E27FC236}">
              <a16:creationId xmlns:a16="http://schemas.microsoft.com/office/drawing/2014/main" id="{8F0BE83D-C77A-4D67-A289-B0D15F6F2513}"/>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92" name="【庁舎】&#10;一人当たり面積最小値テキスト">
          <a:extLst>
            <a:ext uri="{FF2B5EF4-FFF2-40B4-BE49-F238E27FC236}">
              <a16:creationId xmlns:a16="http://schemas.microsoft.com/office/drawing/2014/main" id="{58570F20-0754-4376-90DE-E0204C38B806}"/>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93" name="直線コネクタ 592">
          <a:extLst>
            <a:ext uri="{FF2B5EF4-FFF2-40B4-BE49-F238E27FC236}">
              <a16:creationId xmlns:a16="http://schemas.microsoft.com/office/drawing/2014/main" id="{E578FC44-A30B-4D47-B11E-54A69AB5136B}"/>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94" name="【庁舎】&#10;一人当たり面積最大値テキスト">
          <a:extLst>
            <a:ext uri="{FF2B5EF4-FFF2-40B4-BE49-F238E27FC236}">
              <a16:creationId xmlns:a16="http://schemas.microsoft.com/office/drawing/2014/main" id="{7C297F1E-4631-477A-8733-53D57DE465D1}"/>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95" name="直線コネクタ 594">
          <a:extLst>
            <a:ext uri="{FF2B5EF4-FFF2-40B4-BE49-F238E27FC236}">
              <a16:creationId xmlns:a16="http://schemas.microsoft.com/office/drawing/2014/main" id="{9369B28C-67DC-414C-8DAF-8B5C13F8A207}"/>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96" name="【庁舎】&#10;一人当たり面積平均値テキスト">
          <a:extLst>
            <a:ext uri="{FF2B5EF4-FFF2-40B4-BE49-F238E27FC236}">
              <a16:creationId xmlns:a16="http://schemas.microsoft.com/office/drawing/2014/main" id="{4B957923-75FD-416F-AC93-28F371A404E6}"/>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97" name="フローチャート: 判断 596">
          <a:extLst>
            <a:ext uri="{FF2B5EF4-FFF2-40B4-BE49-F238E27FC236}">
              <a16:creationId xmlns:a16="http://schemas.microsoft.com/office/drawing/2014/main" id="{1658A633-E055-4C82-A7AA-B45DE3DD4361}"/>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98" name="フローチャート: 判断 597">
          <a:extLst>
            <a:ext uri="{FF2B5EF4-FFF2-40B4-BE49-F238E27FC236}">
              <a16:creationId xmlns:a16="http://schemas.microsoft.com/office/drawing/2014/main" id="{A2070235-5E55-4F51-9F95-6AF98BBE96B7}"/>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99" name="フローチャート: 判断 598">
          <a:extLst>
            <a:ext uri="{FF2B5EF4-FFF2-40B4-BE49-F238E27FC236}">
              <a16:creationId xmlns:a16="http://schemas.microsoft.com/office/drawing/2014/main" id="{90C6DCD6-7731-4BE6-82DE-74EF78E44414}"/>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00" name="フローチャート: 判断 599">
          <a:extLst>
            <a:ext uri="{FF2B5EF4-FFF2-40B4-BE49-F238E27FC236}">
              <a16:creationId xmlns:a16="http://schemas.microsoft.com/office/drawing/2014/main" id="{2D6031FB-825A-4024-8D46-AB973A878EED}"/>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01" name="フローチャート: 判断 600">
          <a:extLst>
            <a:ext uri="{FF2B5EF4-FFF2-40B4-BE49-F238E27FC236}">
              <a16:creationId xmlns:a16="http://schemas.microsoft.com/office/drawing/2014/main" id="{64A534BB-6B1E-4CF7-9B64-B17E652B3B5F}"/>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BA6B6B7F-9AFC-42EE-B8B8-0AAFF5711F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D5969A52-5960-4AD8-B8FC-97DC9D3355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B56387CF-D42F-41F5-B07C-B0D82053FC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E9DAF167-3877-4459-947C-5E4BC94ED99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48BC7F3B-2F67-428A-8275-FE21DDCBA4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137413</xdr:rowOff>
    </xdr:from>
    <xdr:to>
      <xdr:col>116</xdr:col>
      <xdr:colOff>114300</xdr:colOff>
      <xdr:row>103</xdr:row>
      <xdr:rowOff>67563</xdr:rowOff>
    </xdr:to>
    <xdr:sp macro="" textlink="">
      <xdr:nvSpPr>
        <xdr:cNvPr id="607" name="楕円 606">
          <a:extLst>
            <a:ext uri="{FF2B5EF4-FFF2-40B4-BE49-F238E27FC236}">
              <a16:creationId xmlns:a16="http://schemas.microsoft.com/office/drawing/2014/main" id="{C4538AD7-D87C-44AA-9B36-103B8D520BA3}"/>
            </a:ext>
          </a:extLst>
        </xdr:cNvPr>
        <xdr:cNvSpPr/>
      </xdr:nvSpPr>
      <xdr:spPr>
        <a:xfrm>
          <a:off x="221107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160290</xdr:rowOff>
    </xdr:from>
    <xdr:ext cx="469744" cy="259045"/>
    <xdr:sp macro="" textlink="">
      <xdr:nvSpPr>
        <xdr:cNvPr id="608" name="【庁舎】&#10;一人当たり面積該当値テキスト">
          <a:extLst>
            <a:ext uri="{FF2B5EF4-FFF2-40B4-BE49-F238E27FC236}">
              <a16:creationId xmlns:a16="http://schemas.microsoft.com/office/drawing/2014/main" id="{1B57FBB2-03C3-42E2-AB67-C714E6DD2644}"/>
            </a:ext>
          </a:extLst>
        </xdr:cNvPr>
        <xdr:cNvSpPr txBox="1"/>
      </xdr:nvSpPr>
      <xdr:spPr>
        <a:xfrm>
          <a:off x="22199600" y="1747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22733</xdr:rowOff>
    </xdr:from>
    <xdr:to>
      <xdr:col>112</xdr:col>
      <xdr:colOff>38100</xdr:colOff>
      <xdr:row>102</xdr:row>
      <xdr:rowOff>124333</xdr:rowOff>
    </xdr:to>
    <xdr:sp macro="" textlink="">
      <xdr:nvSpPr>
        <xdr:cNvPr id="609" name="楕円 608">
          <a:extLst>
            <a:ext uri="{FF2B5EF4-FFF2-40B4-BE49-F238E27FC236}">
              <a16:creationId xmlns:a16="http://schemas.microsoft.com/office/drawing/2014/main" id="{C6C765C9-3A99-4BAA-A142-FC99FA3899A1}"/>
            </a:ext>
          </a:extLst>
        </xdr:cNvPr>
        <xdr:cNvSpPr/>
      </xdr:nvSpPr>
      <xdr:spPr>
        <a:xfrm>
          <a:off x="21272500" y="175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73533</xdr:rowOff>
    </xdr:from>
    <xdr:to>
      <xdr:col>116</xdr:col>
      <xdr:colOff>63500</xdr:colOff>
      <xdr:row>103</xdr:row>
      <xdr:rowOff>16763</xdr:rowOff>
    </xdr:to>
    <xdr:cxnSp macro="">
      <xdr:nvCxnSpPr>
        <xdr:cNvPr id="610" name="直線コネクタ 609">
          <a:extLst>
            <a:ext uri="{FF2B5EF4-FFF2-40B4-BE49-F238E27FC236}">
              <a16:creationId xmlns:a16="http://schemas.microsoft.com/office/drawing/2014/main" id="{9CA4DC98-BEB2-4AD1-9EAB-EAD94CA55B71}"/>
            </a:ext>
          </a:extLst>
        </xdr:cNvPr>
        <xdr:cNvCxnSpPr/>
      </xdr:nvCxnSpPr>
      <xdr:spPr>
        <a:xfrm>
          <a:off x="21323300" y="17561433"/>
          <a:ext cx="838200" cy="1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68453</xdr:rowOff>
    </xdr:from>
    <xdr:to>
      <xdr:col>107</xdr:col>
      <xdr:colOff>101600</xdr:colOff>
      <xdr:row>104</xdr:row>
      <xdr:rowOff>170053</xdr:rowOff>
    </xdr:to>
    <xdr:sp macro="" textlink="">
      <xdr:nvSpPr>
        <xdr:cNvPr id="611" name="楕円 610">
          <a:extLst>
            <a:ext uri="{FF2B5EF4-FFF2-40B4-BE49-F238E27FC236}">
              <a16:creationId xmlns:a16="http://schemas.microsoft.com/office/drawing/2014/main" id="{3E585645-7ED8-4E25-968A-ACEE53038C3E}"/>
            </a:ext>
          </a:extLst>
        </xdr:cNvPr>
        <xdr:cNvSpPr/>
      </xdr:nvSpPr>
      <xdr:spPr>
        <a:xfrm>
          <a:off x="20383500" y="178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73533</xdr:rowOff>
    </xdr:from>
    <xdr:to>
      <xdr:col>111</xdr:col>
      <xdr:colOff>177800</xdr:colOff>
      <xdr:row>104</xdr:row>
      <xdr:rowOff>119253</xdr:rowOff>
    </xdr:to>
    <xdr:cxnSp macro="">
      <xdr:nvCxnSpPr>
        <xdr:cNvPr id="612" name="直線コネクタ 611">
          <a:extLst>
            <a:ext uri="{FF2B5EF4-FFF2-40B4-BE49-F238E27FC236}">
              <a16:creationId xmlns:a16="http://schemas.microsoft.com/office/drawing/2014/main" id="{DC136795-5A0D-402E-AAD6-CE433C95F2B5}"/>
            </a:ext>
          </a:extLst>
        </xdr:cNvPr>
        <xdr:cNvCxnSpPr/>
      </xdr:nvCxnSpPr>
      <xdr:spPr>
        <a:xfrm flipV="1">
          <a:off x="20434300" y="1756143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53594</xdr:rowOff>
    </xdr:from>
    <xdr:to>
      <xdr:col>102</xdr:col>
      <xdr:colOff>165100</xdr:colOff>
      <xdr:row>102</xdr:row>
      <xdr:rowOff>155194</xdr:rowOff>
    </xdr:to>
    <xdr:sp macro="" textlink="">
      <xdr:nvSpPr>
        <xdr:cNvPr id="613" name="楕円 612">
          <a:extLst>
            <a:ext uri="{FF2B5EF4-FFF2-40B4-BE49-F238E27FC236}">
              <a16:creationId xmlns:a16="http://schemas.microsoft.com/office/drawing/2014/main" id="{5535D4CC-826C-4C3D-94B7-362DFE54D1C1}"/>
            </a:ext>
          </a:extLst>
        </xdr:cNvPr>
        <xdr:cNvSpPr/>
      </xdr:nvSpPr>
      <xdr:spPr>
        <a:xfrm>
          <a:off x="19494500" y="175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104394</xdr:rowOff>
    </xdr:from>
    <xdr:to>
      <xdr:col>107</xdr:col>
      <xdr:colOff>50800</xdr:colOff>
      <xdr:row>104</xdr:row>
      <xdr:rowOff>119253</xdr:rowOff>
    </xdr:to>
    <xdr:cxnSp macro="">
      <xdr:nvCxnSpPr>
        <xdr:cNvPr id="614" name="直線コネクタ 613">
          <a:extLst>
            <a:ext uri="{FF2B5EF4-FFF2-40B4-BE49-F238E27FC236}">
              <a16:creationId xmlns:a16="http://schemas.microsoft.com/office/drawing/2014/main" id="{DBA3684C-05B5-4601-937B-F7E4CB94D76A}"/>
            </a:ext>
          </a:extLst>
        </xdr:cNvPr>
        <xdr:cNvCxnSpPr/>
      </xdr:nvCxnSpPr>
      <xdr:spPr>
        <a:xfrm>
          <a:off x="19545300" y="17592294"/>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15" name="n_1aveValue【庁舎】&#10;一人当たり面積">
          <a:extLst>
            <a:ext uri="{FF2B5EF4-FFF2-40B4-BE49-F238E27FC236}">
              <a16:creationId xmlns:a16="http://schemas.microsoft.com/office/drawing/2014/main" id="{39AB0CD8-FEBF-4BF9-B235-D2A0BF29BF4E}"/>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16" name="n_2aveValue【庁舎】&#10;一人当たり面積">
          <a:extLst>
            <a:ext uri="{FF2B5EF4-FFF2-40B4-BE49-F238E27FC236}">
              <a16:creationId xmlns:a16="http://schemas.microsoft.com/office/drawing/2014/main" id="{518D91E5-D073-45BF-B6C4-CD15A0B33ED8}"/>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17" name="n_3aveValue【庁舎】&#10;一人当たり面積">
          <a:extLst>
            <a:ext uri="{FF2B5EF4-FFF2-40B4-BE49-F238E27FC236}">
              <a16:creationId xmlns:a16="http://schemas.microsoft.com/office/drawing/2014/main" id="{96A220DA-86A6-42AC-81AB-714E6BFA9F57}"/>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18" name="n_4aveValue【庁舎】&#10;一人当たり面積">
          <a:extLst>
            <a:ext uri="{FF2B5EF4-FFF2-40B4-BE49-F238E27FC236}">
              <a16:creationId xmlns:a16="http://schemas.microsoft.com/office/drawing/2014/main" id="{E3A7D74B-1DFD-4872-9743-93CBF068356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140860</xdr:rowOff>
    </xdr:from>
    <xdr:ext cx="469744" cy="259045"/>
    <xdr:sp macro="" textlink="">
      <xdr:nvSpPr>
        <xdr:cNvPr id="619" name="n_1mainValue【庁舎】&#10;一人当たり面積">
          <a:extLst>
            <a:ext uri="{FF2B5EF4-FFF2-40B4-BE49-F238E27FC236}">
              <a16:creationId xmlns:a16="http://schemas.microsoft.com/office/drawing/2014/main" id="{7AA64E6B-CD6E-4C32-B5FF-18461BC3AC7C}"/>
            </a:ext>
          </a:extLst>
        </xdr:cNvPr>
        <xdr:cNvSpPr txBox="1"/>
      </xdr:nvSpPr>
      <xdr:spPr>
        <a:xfrm>
          <a:off x="21075727" y="1728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15130</xdr:rowOff>
    </xdr:from>
    <xdr:ext cx="469744" cy="259045"/>
    <xdr:sp macro="" textlink="">
      <xdr:nvSpPr>
        <xdr:cNvPr id="620" name="n_2mainValue【庁舎】&#10;一人当たり面積">
          <a:extLst>
            <a:ext uri="{FF2B5EF4-FFF2-40B4-BE49-F238E27FC236}">
              <a16:creationId xmlns:a16="http://schemas.microsoft.com/office/drawing/2014/main" id="{F6482312-3536-4E10-9EB9-A3699B3F0EA1}"/>
            </a:ext>
          </a:extLst>
        </xdr:cNvPr>
        <xdr:cNvSpPr txBox="1"/>
      </xdr:nvSpPr>
      <xdr:spPr>
        <a:xfrm>
          <a:off x="20199427" y="1767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271</xdr:rowOff>
    </xdr:from>
    <xdr:ext cx="469744" cy="259045"/>
    <xdr:sp macro="" textlink="">
      <xdr:nvSpPr>
        <xdr:cNvPr id="621" name="n_3mainValue【庁舎】&#10;一人当たり面積">
          <a:extLst>
            <a:ext uri="{FF2B5EF4-FFF2-40B4-BE49-F238E27FC236}">
              <a16:creationId xmlns:a16="http://schemas.microsoft.com/office/drawing/2014/main" id="{8EE9FCBF-E7B1-43F5-9360-8947F7BBD4E4}"/>
            </a:ext>
          </a:extLst>
        </xdr:cNvPr>
        <xdr:cNvSpPr txBox="1"/>
      </xdr:nvSpPr>
      <xdr:spPr>
        <a:xfrm>
          <a:off x="19310427" y="173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a:extLst>
            <a:ext uri="{FF2B5EF4-FFF2-40B4-BE49-F238E27FC236}">
              <a16:creationId xmlns:a16="http://schemas.microsoft.com/office/drawing/2014/main" id="{A32E558C-E824-4246-9289-40CFE22629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a:extLst>
            <a:ext uri="{FF2B5EF4-FFF2-40B4-BE49-F238E27FC236}">
              <a16:creationId xmlns:a16="http://schemas.microsoft.com/office/drawing/2014/main" id="{3BB4FB50-D649-4078-A33A-95FFE9C760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a:extLst>
            <a:ext uri="{FF2B5EF4-FFF2-40B4-BE49-F238E27FC236}">
              <a16:creationId xmlns:a16="http://schemas.microsoft.com/office/drawing/2014/main" id="{CEE5C2B7-A6DA-49AB-A87E-B061C0FB24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各施設における減価償却費におおきな変化はみられないが、庁舎周辺施設の増による減価償却率および面積が増となっている。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
2,317
191.15
4,050,399
3,923,636
121,814
1,993,542
4,019,414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財政力指数は近年横ばいで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ているが、類似団体内平均値を下回っている。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町内企業も少なく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基幹産業である農業をはじめ高齢化等により税収の伸びは難しい状況である。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定住促進や農業後継者対策等により今の状況を維持しながら、投資的経費の厳選、経常経費の削減、税収の高徴収率維持に努める。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経常収支比率は近年は緩やかに上昇しており類似団体内平均値を上回っている。地方交付税の減少と人件費、公債費は緩やかに減少しているがこれらの比率が大きな要因の一つである。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今後においても、計画的な職員採用や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雨竜町公共施設等総合管理計画に基づいた施設の維持管理・財源確保など点検・見直しを継続し経常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115781</xdr:rowOff>
    </xdr:from>
    <xdr:to>
      <xdr:col>23</xdr:col>
      <xdr:colOff>133350</xdr:colOff>
      <xdr:row>65</xdr:row>
      <xdr:rowOff>113242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88581"/>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166581</xdr:rowOff>
    </xdr:from>
    <xdr:to>
      <xdr:col>19</xdr:col>
      <xdr:colOff>133350</xdr:colOff>
      <xdr:row>64</xdr:row>
      <xdr:rowOff>115781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6793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166581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9021"/>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169121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37613"/>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62442</xdr:rowOff>
    </xdr:from>
    <xdr:to>
      <xdr:col>23</xdr:col>
      <xdr:colOff>184150</xdr:colOff>
      <xdr:row>65</xdr:row>
      <xdr:rowOff>164042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34519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64981</xdr:rowOff>
    </xdr:from>
    <xdr:to>
      <xdr:col>19</xdr:col>
      <xdr:colOff>184150</xdr:colOff>
      <xdr:row>64</xdr:row>
      <xdr:rowOff>166581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151358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人件費・物件費の状況は類似団体内平均値を上回っている。物件費等の資材高騰・ふるさと納税事業の経費も要因のひとつと考えられる。人件費は再任用制度によ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増加傾向にある。計画的な職員採用に努め今後も継続して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事務事業の見直しや経常経費の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38178</xdr:rowOff>
    </xdr:from>
    <xdr:to>
      <xdr:col>23</xdr:col>
      <xdr:colOff>133350</xdr:colOff>
      <xdr:row>83</xdr:row>
      <xdr:rowOff>71658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68528"/>
          <a:ext cx="8382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162612</xdr:rowOff>
    </xdr:from>
    <xdr:to>
      <xdr:col>19</xdr:col>
      <xdr:colOff>133350</xdr:colOff>
      <xdr:row>83</xdr:row>
      <xdr:rowOff>38178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21512"/>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93070</xdr:rowOff>
    </xdr:from>
    <xdr:to>
      <xdr:col>15</xdr:col>
      <xdr:colOff>82550</xdr:colOff>
      <xdr:row>82</xdr:row>
      <xdr:rowOff>162612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51970"/>
          <a:ext cx="889000" cy="6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74485</xdr:rowOff>
    </xdr:from>
    <xdr:to>
      <xdr:col>11</xdr:col>
      <xdr:colOff>31750</xdr:colOff>
      <xdr:row>82</xdr:row>
      <xdr:rowOff>93070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33385"/>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20858</xdr:rowOff>
    </xdr:from>
    <xdr:to>
      <xdr:col>23</xdr:col>
      <xdr:colOff>184150</xdr:colOff>
      <xdr:row>83</xdr:row>
      <xdr:rowOff>122458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164385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158828</xdr:rowOff>
    </xdr:from>
    <xdr:to>
      <xdr:col>19</xdr:col>
      <xdr:colOff>184150</xdr:colOff>
      <xdr:row>83</xdr:row>
      <xdr:rowOff>88978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73755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111812</xdr:rowOff>
    </xdr:from>
    <xdr:to>
      <xdr:col>15</xdr:col>
      <xdr:colOff>133350</xdr:colOff>
      <xdr:row>83</xdr:row>
      <xdr:rowOff>41962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26739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5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42270</xdr:rowOff>
    </xdr:from>
    <xdr:to>
      <xdr:col>11</xdr:col>
      <xdr:colOff>82550</xdr:colOff>
      <xdr:row>82</xdr:row>
      <xdr:rowOff>143870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154047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7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23685</xdr:rowOff>
    </xdr:from>
    <xdr:to>
      <xdr:col>7</xdr:col>
      <xdr:colOff>31750</xdr:colOff>
      <xdr:row>82</xdr:row>
      <xdr:rowOff>125285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135462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5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ラスパイレス指数は、職員構成上の理由等により年度間の差はあるが、概ね類似団体内平均値の動きに合わせて推移している。過去には行財政改革により独自削減等行ってきた経緯もあり、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21589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68034"/>
          <a:ext cx="8382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21589</xdr:rowOff>
    </xdr:from>
    <xdr:to>
      <xdr:col>77</xdr:col>
      <xdr:colOff>44450</xdr:colOff>
      <xdr:row>89</xdr:row>
      <xdr:rowOff>110066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806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21589</xdr:rowOff>
    </xdr:from>
    <xdr:to>
      <xdr:col>72</xdr:col>
      <xdr:colOff>203200</xdr:colOff>
      <xdr:row>89</xdr:row>
      <xdr:rowOff>110066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806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53763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806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59266</xdr:rowOff>
    </xdr:from>
    <xdr:to>
      <xdr:col>73</xdr:col>
      <xdr:colOff>44450</xdr:colOff>
      <xdr:row>89</xdr:row>
      <xdr:rowOff>160866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145643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2963</xdr:rowOff>
    </xdr:from>
    <xdr:to>
      <xdr:col>64</xdr:col>
      <xdr:colOff>152400</xdr:colOff>
      <xdr:row>89</xdr:row>
      <xdr:rowOff>104563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89340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類似団体内平均値を若干上回っている。人口減少に伴い上昇傾向にあるが、今後も行政サービスを低下させることのないよう定員管理と効果的な職員配置を図る。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90206</xdr:rowOff>
    </xdr:from>
    <xdr:to>
      <xdr:col>81</xdr:col>
      <xdr:colOff>44450</xdr:colOff>
      <xdr:row>60</xdr:row>
      <xdr:rowOff>162251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7206"/>
          <a:ext cx="838200" cy="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45048</xdr:rowOff>
    </xdr:from>
    <xdr:to>
      <xdr:col>77</xdr:col>
      <xdr:colOff>44450</xdr:colOff>
      <xdr:row>60</xdr:row>
      <xdr:rowOff>90206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32048"/>
          <a:ext cx="8890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20229</xdr:rowOff>
    </xdr:from>
    <xdr:to>
      <xdr:col>72</xdr:col>
      <xdr:colOff>203200</xdr:colOff>
      <xdr:row>60</xdr:row>
      <xdr:rowOff>45048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0722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133423</xdr:rowOff>
    </xdr:from>
    <xdr:to>
      <xdr:col>68</xdr:col>
      <xdr:colOff>152400</xdr:colOff>
      <xdr:row>60</xdr:row>
      <xdr:rowOff>20229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48973"/>
          <a:ext cx="889000" cy="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111451</xdr:rowOff>
    </xdr:from>
    <xdr:to>
      <xdr:col>81</xdr:col>
      <xdr:colOff>95250</xdr:colOff>
      <xdr:row>61</xdr:row>
      <xdr:rowOff>41601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83528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7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39406</xdr:rowOff>
    </xdr:from>
    <xdr:to>
      <xdr:col>77</xdr:col>
      <xdr:colOff>95250</xdr:colOff>
      <xdr:row>60</xdr:row>
      <xdr:rowOff>141006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1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165698</xdr:rowOff>
    </xdr:from>
    <xdr:to>
      <xdr:col>73</xdr:col>
      <xdr:colOff>44450</xdr:colOff>
      <xdr:row>60</xdr:row>
      <xdr:rowOff>95848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106025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5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82623</xdr:rowOff>
    </xdr:from>
    <xdr:to>
      <xdr:col>64</xdr:col>
      <xdr:colOff>152400</xdr:colOff>
      <xdr:row>60</xdr:row>
      <xdr:rowOff>12773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22950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6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実質公債比率は類似団体内平均値を若干上回っている。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起債償還額は、ピークを過ぎて減少傾向にあるが高い位置をキープしている状況であり、比率も増加傾向にある。歳入面でも交付税措置のある町債を優先するなど抑制に努める。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153416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3943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525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23114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608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83566</xdr:rowOff>
    </xdr:from>
    <xdr:to>
      <xdr:col>68</xdr:col>
      <xdr:colOff>152400</xdr:colOff>
      <xdr:row>40</xdr:row>
      <xdr:rowOff>102870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415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32766</xdr:rowOff>
    </xdr:from>
    <xdr:to>
      <xdr:col>64</xdr:col>
      <xdr:colOff>152400</xdr:colOff>
      <xdr:row>40</xdr:row>
      <xdr:rowOff>134366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144543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将来負担比率は、類似団体内平均値を下回る水準で推移している。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過疎対策事業債など適債事業の活用や国営基盤整備事業など投資的系経費等にかかる特定目的基金の積み立てなど健全な比率を維持するよう努める。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
2,317
191.15
4,050,399
3,923,636
121,814
1,993,542
4,019,414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過去の行財政改革以降、職員の年齢構成の平準化等適正管理に努めている。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88138</xdr:rowOff>
    </xdr:from>
    <xdr:to>
      <xdr:col>11</xdr:col>
      <xdr:colOff>9525</xdr:colOff>
      <xdr:row>35</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149115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37338</xdr:rowOff>
    </xdr:from>
    <xdr:to>
      <xdr:col>6</xdr:col>
      <xdr:colOff>171450</xdr:colOff>
      <xdr:row>35</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149115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類似団体内平均値より上回っており、事務事業の見直し等により経費削減に努めているが物価上昇等による要因も大きい。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750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2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78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類似団体内平均値を下回っており、少子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要因の一つである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特定財源等の財源確保に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努める。今後においても介護事業・保健事業の連携を進め数値上昇の抑制に努める。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9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94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34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類似団体内平均値を下回っている。今後においても特別会計への繰り出し金等経費削減などを図り抑制に努める。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xdr:rowOff>
    </xdr:from>
    <xdr:to>
      <xdr:col>82</xdr:col>
      <xdr:colOff>107950</xdr:colOff>
      <xdr:row>54</xdr:row>
      <xdr:rowOff>8890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259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153670</xdr:rowOff>
    </xdr:from>
    <xdr:to>
      <xdr:col>78</xdr:col>
      <xdr:colOff>69850</xdr:colOff>
      <xdr:row>54</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2405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153670</xdr:rowOff>
    </xdr:from>
    <xdr:to>
      <xdr:col>73</xdr:col>
      <xdr:colOff>180975</xdr:colOff>
      <xdr:row>54</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2405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115570</xdr:rowOff>
    </xdr:from>
    <xdr:to>
      <xdr:col>69</xdr:col>
      <xdr:colOff>92075</xdr:colOff>
      <xdr:row>54</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73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121920</xdr:rowOff>
    </xdr:from>
    <xdr:to>
      <xdr:col>82</xdr:col>
      <xdr:colOff>158750</xdr:colOff>
      <xdr:row>54</xdr:row>
      <xdr:rowOff>52070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138447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129540</xdr:rowOff>
    </xdr:from>
    <xdr:to>
      <xdr:col>78</xdr:col>
      <xdr:colOff>120650</xdr:colOff>
      <xdr:row>54</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69867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8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102870</xdr:rowOff>
    </xdr:from>
    <xdr:to>
      <xdr:col>74</xdr:col>
      <xdr:colOff>31750</xdr:colOff>
      <xdr:row>54</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43197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72390</xdr:rowOff>
    </xdr:from>
    <xdr:to>
      <xdr:col>69</xdr:col>
      <xdr:colOff>142875</xdr:colOff>
      <xdr:row>55</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9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64770</xdr:rowOff>
    </xdr:from>
    <xdr:to>
      <xdr:col>65</xdr:col>
      <xdr:colOff>53975</xdr:colOff>
      <xdr:row>54</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回っている。今後も事業内容の精査により各種事業等停滞させないよう補助費等の抑制に努める。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38</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043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489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489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62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公債費は類似団体内平均値を大きく上回っているが、過去の大型事業の償還による要因が大きい。今後においても振興基本計画のローリングの中で公債費の圧縮に努める。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5080</xdr:rowOff>
    </xdr:from>
    <xdr:to>
      <xdr:col>24</xdr:col>
      <xdr:colOff>25400</xdr:colOff>
      <xdr:row>79</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496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614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79</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6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62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125730</xdr:rowOff>
    </xdr:from>
    <xdr:to>
      <xdr:col>24</xdr:col>
      <xdr:colOff>76200</xdr:colOff>
      <xdr:row>79</xdr:row>
      <xdr:rowOff>55880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97807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22861</xdr:rowOff>
    </xdr:from>
    <xdr:to>
      <xdr:col>20</xdr:col>
      <xdr:colOff>38100</xdr:colOff>
      <xdr:row>79</xdr:row>
      <xdr:rowOff>124461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109238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類似団体内平均値を下回っている状況であるが、今後においても、引き続き事務事業の見直し・効率化を図り、経常経費削減に努める。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75565</xdr:rowOff>
    </xdr:from>
    <xdr:to>
      <xdr:col>82</xdr:col>
      <xdr:colOff>107950</xdr:colOff>
      <xdr:row>76</xdr:row>
      <xdr:rowOff>75564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34315"/>
          <a:ext cx="838200" cy="17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164147</xdr:rowOff>
    </xdr:from>
    <xdr:to>
      <xdr:col>78</xdr:col>
      <xdr:colOff>69850</xdr:colOff>
      <xdr:row>75</xdr:row>
      <xdr:rowOff>75565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51447"/>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158432</xdr:rowOff>
    </xdr:from>
    <xdr:to>
      <xdr:col>73</xdr:col>
      <xdr:colOff>180975</xdr:colOff>
      <xdr:row>74</xdr:row>
      <xdr:rowOff>164147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84573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46990</xdr:rowOff>
    </xdr:from>
    <xdr:to>
      <xdr:col>69</xdr:col>
      <xdr:colOff>92075</xdr:colOff>
      <xdr:row>74</xdr:row>
      <xdr:rowOff>158432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734290"/>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24764</xdr:rowOff>
    </xdr:from>
    <xdr:to>
      <xdr:col>82</xdr:col>
      <xdr:colOff>158750</xdr:colOff>
      <xdr:row>76</xdr:row>
      <xdr:rowOff>126364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41292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0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24765</xdr:rowOff>
    </xdr:from>
    <xdr:to>
      <xdr:col>78</xdr:col>
      <xdr:colOff>120650</xdr:colOff>
      <xdr:row>75</xdr:row>
      <xdr:rowOff>126365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136542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113347</xdr:rowOff>
    </xdr:from>
    <xdr:to>
      <xdr:col>74</xdr:col>
      <xdr:colOff>31750</xdr:colOff>
      <xdr:row>75</xdr:row>
      <xdr:rowOff>43497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53674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6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107632</xdr:rowOff>
    </xdr:from>
    <xdr:to>
      <xdr:col>69</xdr:col>
      <xdr:colOff>142875</xdr:colOff>
      <xdr:row>75</xdr:row>
      <xdr:rowOff>37782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7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47959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6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167640</xdr:rowOff>
    </xdr:from>
    <xdr:to>
      <xdr:col>65</xdr:col>
      <xdr:colOff>53975</xdr:colOff>
      <xdr:row>74</xdr:row>
      <xdr:rowOff>97790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107967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79941</xdr:rowOff>
    </xdr:from>
    <xdr:to>
      <xdr:col>29</xdr:col>
      <xdr:colOff>127000</xdr:colOff>
      <xdr:row>17</xdr:row>
      <xdr:rowOff>120731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42216"/>
          <a:ext cx="647700" cy="4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64718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26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120731</xdr:rowOff>
    </xdr:from>
    <xdr:to>
      <xdr:col>26</xdr:col>
      <xdr:colOff>50800</xdr:colOff>
      <xdr:row>17</xdr:row>
      <xdr:rowOff>122455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83006"/>
          <a:ext cx="698500" cy="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122455</xdr:rowOff>
    </xdr:from>
    <xdr:to>
      <xdr:col>22</xdr:col>
      <xdr:colOff>114300</xdr:colOff>
      <xdr:row>17</xdr:row>
      <xdr:rowOff>160195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84730"/>
          <a:ext cx="698500" cy="3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159676</xdr:rowOff>
    </xdr:from>
    <xdr:to>
      <xdr:col>18</xdr:col>
      <xdr:colOff>177800</xdr:colOff>
      <xdr:row>17</xdr:row>
      <xdr:rowOff>160195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21951"/>
          <a:ext cx="698500" cy="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29141</xdr:rowOff>
    </xdr:from>
    <xdr:to>
      <xdr:col>29</xdr:col>
      <xdr:colOff>177800</xdr:colOff>
      <xdr:row>17</xdr:row>
      <xdr:rowOff>130741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91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45668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3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69931</xdr:rowOff>
    </xdr:from>
    <xdr:to>
      <xdr:col>26</xdr:col>
      <xdr:colOff>101600</xdr:colOff>
      <xdr:row>18</xdr:row>
      <xdr:rowOff>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3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10258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0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71655</xdr:rowOff>
    </xdr:from>
    <xdr:to>
      <xdr:col>22</xdr:col>
      <xdr:colOff>165100</xdr:colOff>
      <xdr:row>18</xdr:row>
      <xdr:rowOff>1805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3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11982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0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109395</xdr:rowOff>
    </xdr:from>
    <xdr:to>
      <xdr:col>19</xdr:col>
      <xdr:colOff>38100</xdr:colOff>
      <xdr:row>18</xdr:row>
      <xdr:rowOff>39545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1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24322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5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108876</xdr:rowOff>
    </xdr:from>
    <xdr:to>
      <xdr:col>15</xdr:col>
      <xdr:colOff>101600</xdr:colOff>
      <xdr:row>18</xdr:row>
      <xdr:rowOff>39026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23803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5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81760</xdr:rowOff>
    </xdr:from>
    <xdr:to>
      <xdr:col>29</xdr:col>
      <xdr:colOff>127000</xdr:colOff>
      <xdr:row>35</xdr:row>
      <xdr:rowOff>115928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92110"/>
          <a:ext cx="647700" cy="3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81760</xdr:rowOff>
    </xdr:from>
    <xdr:to>
      <xdr:col>26</xdr:col>
      <xdr:colOff>50800</xdr:colOff>
      <xdr:row>35</xdr:row>
      <xdr:rowOff>140335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92110"/>
          <a:ext cx="698500" cy="5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140335</xdr:rowOff>
    </xdr:from>
    <xdr:to>
      <xdr:col>22</xdr:col>
      <xdr:colOff>114300</xdr:colOff>
      <xdr:row>35</xdr:row>
      <xdr:rowOff>249918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50685"/>
          <a:ext cx="698500" cy="10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249918</xdr:rowOff>
    </xdr:from>
    <xdr:to>
      <xdr:col>18</xdr:col>
      <xdr:colOff>177800</xdr:colOff>
      <xdr:row>36</xdr:row>
      <xdr:rowOff>6589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60268"/>
          <a:ext cx="698500" cy="9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65128</xdr:rowOff>
    </xdr:from>
    <xdr:to>
      <xdr:col>29</xdr:col>
      <xdr:colOff>177800</xdr:colOff>
      <xdr:row>35</xdr:row>
      <xdr:rowOff>166728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7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253105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2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30960</xdr:rowOff>
    </xdr:from>
    <xdr:to>
      <xdr:col>26</xdr:col>
      <xdr:colOff>101600</xdr:colOff>
      <xdr:row>35</xdr:row>
      <xdr:rowOff>132560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4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142737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1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89535</xdr:rowOff>
    </xdr:from>
    <xdr:to>
      <xdr:col>22</xdr:col>
      <xdr:colOff>165100</xdr:colOff>
      <xdr:row>35</xdr:row>
      <xdr:rowOff>191135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9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201312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6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199118</xdr:rowOff>
    </xdr:from>
    <xdr:to>
      <xdr:col>19</xdr:col>
      <xdr:colOff>38100</xdr:colOff>
      <xdr:row>35</xdr:row>
      <xdr:rowOff>300718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0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285495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9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298689</xdr:rowOff>
    </xdr:from>
    <xdr:to>
      <xdr:col>15</xdr:col>
      <xdr:colOff>101600</xdr:colOff>
      <xdr:row>36</xdr:row>
      <xdr:rowOff>57389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9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42166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9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
2,317
191.15
4,050,399
3,923,636
121,814
1,993,542
4,019,414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9246</xdr:rowOff>
    </xdr:from>
    <xdr:to>
      <xdr:col>24</xdr:col>
      <xdr:colOff>63500</xdr:colOff>
      <xdr:row>37</xdr:row>
      <xdr:rowOff>31020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2896"/>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31020</xdr:rowOff>
    </xdr:from>
    <xdr:to>
      <xdr:col>19</xdr:col>
      <xdr:colOff>177800</xdr:colOff>
      <xdr:row>37</xdr:row>
      <xdr:rowOff>36319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4670"/>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36319</xdr:rowOff>
    </xdr:from>
    <xdr:to>
      <xdr:col>15</xdr:col>
      <xdr:colOff>50800</xdr:colOff>
      <xdr:row>37</xdr:row>
      <xdr:rowOff>39246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9969"/>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39246</xdr:rowOff>
    </xdr:from>
    <xdr:to>
      <xdr:col>10</xdr:col>
      <xdr:colOff>114300</xdr:colOff>
      <xdr:row>37</xdr:row>
      <xdr:rowOff>64830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2896"/>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129896</xdr:rowOff>
    </xdr:from>
    <xdr:to>
      <xdr:col>24</xdr:col>
      <xdr:colOff>114300</xdr:colOff>
      <xdr:row>37</xdr:row>
      <xdr:rowOff>60046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152773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5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151670</xdr:rowOff>
    </xdr:from>
    <xdr:to>
      <xdr:col>20</xdr:col>
      <xdr:colOff>38100</xdr:colOff>
      <xdr:row>37</xdr:row>
      <xdr:rowOff>81820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72947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156969</xdr:rowOff>
    </xdr:from>
    <xdr:to>
      <xdr:col>15</xdr:col>
      <xdr:colOff>101600</xdr:colOff>
      <xdr:row>37</xdr:row>
      <xdr:rowOff>87119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78246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159896</xdr:rowOff>
    </xdr:from>
    <xdr:to>
      <xdr:col>10</xdr:col>
      <xdr:colOff>165100</xdr:colOff>
      <xdr:row>37</xdr:row>
      <xdr:rowOff>90046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81173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14030</xdr:rowOff>
    </xdr:from>
    <xdr:to>
      <xdr:col>6</xdr:col>
      <xdr:colOff>38100</xdr:colOff>
      <xdr:row>37</xdr:row>
      <xdr:rowOff>115630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106757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5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148424</xdr:rowOff>
    </xdr:from>
    <xdr:to>
      <xdr:col>24</xdr:col>
      <xdr:colOff>63500</xdr:colOff>
      <xdr:row>56</xdr:row>
      <xdr:rowOff>167511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9624"/>
          <a:ext cx="8382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167511</xdr:rowOff>
    </xdr:from>
    <xdr:to>
      <xdr:col>19</xdr:col>
      <xdr:colOff>177800</xdr:colOff>
      <xdr:row>57</xdr:row>
      <xdr:rowOff>68174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8711"/>
          <a:ext cx="889000" cy="7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68174</xdr:rowOff>
    </xdr:from>
    <xdr:to>
      <xdr:col>15</xdr:col>
      <xdr:colOff>50800</xdr:colOff>
      <xdr:row>57</xdr:row>
      <xdr:rowOff>159281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0824"/>
          <a:ext cx="889000" cy="9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159281</xdr:rowOff>
    </xdr:from>
    <xdr:to>
      <xdr:col>10</xdr:col>
      <xdr:colOff>114300</xdr:colOff>
      <xdr:row>58</xdr:row>
      <xdr:rowOff>12135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1931"/>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97624</xdr:rowOff>
    </xdr:from>
    <xdr:to>
      <xdr:col>24</xdr:col>
      <xdr:colOff>114300</xdr:colOff>
      <xdr:row>57</xdr:row>
      <xdr:rowOff>27774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120501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116711</xdr:rowOff>
    </xdr:from>
    <xdr:to>
      <xdr:col>20</xdr:col>
      <xdr:colOff>38100</xdr:colOff>
      <xdr:row>57</xdr:row>
      <xdr:rowOff>46861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63388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9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17374</xdr:rowOff>
    </xdr:from>
    <xdr:to>
      <xdr:col>15</xdr:col>
      <xdr:colOff>101600</xdr:colOff>
      <xdr:row>57</xdr:row>
      <xdr:rowOff>118974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135501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108481</xdr:rowOff>
    </xdr:from>
    <xdr:to>
      <xdr:col>10</xdr:col>
      <xdr:colOff>165100</xdr:colOff>
      <xdr:row>58</xdr:row>
      <xdr:rowOff>38631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29758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132785</xdr:rowOff>
    </xdr:from>
    <xdr:to>
      <xdr:col>6</xdr:col>
      <xdr:colOff>38100</xdr:colOff>
      <xdr:row>58</xdr:row>
      <xdr:rowOff>62935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54062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84297</xdr:rowOff>
    </xdr:from>
    <xdr:to>
      <xdr:col>24</xdr:col>
      <xdr:colOff>63500</xdr:colOff>
      <xdr:row>78</xdr:row>
      <xdr:rowOff>89458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57397"/>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77329</xdr:rowOff>
    </xdr:from>
    <xdr:to>
      <xdr:col>19</xdr:col>
      <xdr:colOff>177800</xdr:colOff>
      <xdr:row>78</xdr:row>
      <xdr:rowOff>84297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0429"/>
          <a:ext cx="8890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44515</xdr:rowOff>
    </xdr:from>
    <xdr:to>
      <xdr:col>15</xdr:col>
      <xdr:colOff>50800</xdr:colOff>
      <xdr:row>78</xdr:row>
      <xdr:rowOff>77329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7615"/>
          <a:ext cx="889000" cy="3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38819</xdr:rowOff>
    </xdr:from>
    <xdr:to>
      <xdr:col>10</xdr:col>
      <xdr:colOff>114300</xdr:colOff>
      <xdr:row>78</xdr:row>
      <xdr:rowOff>44515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1919"/>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38658</xdr:rowOff>
    </xdr:from>
    <xdr:to>
      <xdr:col>24</xdr:col>
      <xdr:colOff>114300</xdr:colOff>
      <xdr:row>78</xdr:row>
      <xdr:rowOff>140258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125035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33497</xdr:rowOff>
    </xdr:from>
    <xdr:to>
      <xdr:col>20</xdr:col>
      <xdr:colOff>38100</xdr:colOff>
      <xdr:row>78</xdr:row>
      <xdr:rowOff>135097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126224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26529</xdr:rowOff>
    </xdr:from>
    <xdr:to>
      <xdr:col>15</xdr:col>
      <xdr:colOff>101600</xdr:colOff>
      <xdr:row>78</xdr:row>
      <xdr:rowOff>128129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119256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165165</xdr:rowOff>
    </xdr:from>
    <xdr:to>
      <xdr:col>10</xdr:col>
      <xdr:colOff>165100</xdr:colOff>
      <xdr:row>78</xdr:row>
      <xdr:rowOff>95315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159469</xdr:rowOff>
    </xdr:from>
    <xdr:to>
      <xdr:col>6</xdr:col>
      <xdr:colOff>38100</xdr:colOff>
      <xdr:row>78</xdr:row>
      <xdr:rowOff>89619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80746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83147</xdr:rowOff>
    </xdr:from>
    <xdr:to>
      <xdr:col>24</xdr:col>
      <xdr:colOff>63500</xdr:colOff>
      <xdr:row>98</xdr:row>
      <xdr:rowOff>92601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85247"/>
          <a:ext cx="8382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92601</xdr:rowOff>
    </xdr:from>
    <xdr:to>
      <xdr:col>19</xdr:col>
      <xdr:colOff>177800</xdr:colOff>
      <xdr:row>98</xdr:row>
      <xdr:rowOff>92632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94701"/>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92632</xdr:rowOff>
    </xdr:from>
    <xdr:to>
      <xdr:col>15</xdr:col>
      <xdr:colOff>50800</xdr:colOff>
      <xdr:row>98</xdr:row>
      <xdr:rowOff>92799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94732"/>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92799</xdr:rowOff>
    </xdr:from>
    <xdr:to>
      <xdr:col>10</xdr:col>
      <xdr:colOff>114300</xdr:colOff>
      <xdr:row>98</xdr:row>
      <xdr:rowOff>93659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9489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32347</xdr:rowOff>
    </xdr:from>
    <xdr:to>
      <xdr:col>24</xdr:col>
      <xdr:colOff>114300</xdr:colOff>
      <xdr:row>98</xdr:row>
      <xdr:rowOff>133947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163174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41801</xdr:rowOff>
    </xdr:from>
    <xdr:to>
      <xdr:col>20</xdr:col>
      <xdr:colOff>38100</xdr:colOff>
      <xdr:row>98</xdr:row>
      <xdr:rowOff>143401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134528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41832</xdr:rowOff>
    </xdr:from>
    <xdr:to>
      <xdr:col>15</xdr:col>
      <xdr:colOff>101600</xdr:colOff>
      <xdr:row>98</xdr:row>
      <xdr:rowOff>143432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134559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3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41999</xdr:rowOff>
    </xdr:from>
    <xdr:to>
      <xdr:col>10</xdr:col>
      <xdr:colOff>165100</xdr:colOff>
      <xdr:row>98</xdr:row>
      <xdr:rowOff>143599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134726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42859</xdr:rowOff>
    </xdr:from>
    <xdr:to>
      <xdr:col>6</xdr:col>
      <xdr:colOff>38100</xdr:colOff>
      <xdr:row>98</xdr:row>
      <xdr:rowOff>144459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4529</xdr:rowOff>
    </xdr:from>
    <xdr:to>
      <xdr:col>55</xdr:col>
      <xdr:colOff>0</xdr:colOff>
      <xdr:row>36</xdr:row>
      <xdr:rowOff>47798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76729"/>
          <a:ext cx="8382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47798</xdr:rowOff>
    </xdr:from>
    <xdr:to>
      <xdr:col>50</xdr:col>
      <xdr:colOff>114300</xdr:colOff>
      <xdr:row>36</xdr:row>
      <xdr:rowOff>117884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19998"/>
          <a:ext cx="889000" cy="7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117884</xdr:rowOff>
    </xdr:from>
    <xdr:to>
      <xdr:col>45</xdr:col>
      <xdr:colOff>177800</xdr:colOff>
      <xdr:row>36</xdr:row>
      <xdr:rowOff>133040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90084"/>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133040</xdr:rowOff>
    </xdr:from>
    <xdr:to>
      <xdr:col>41</xdr:col>
      <xdr:colOff>50800</xdr:colOff>
      <xdr:row>36</xdr:row>
      <xdr:rowOff>169384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05240"/>
          <a:ext cx="8890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125179</xdr:rowOff>
    </xdr:from>
    <xdr:to>
      <xdr:col>55</xdr:col>
      <xdr:colOff>50800</xdr:colOff>
      <xdr:row>36</xdr:row>
      <xdr:rowOff>55329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148056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7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168448</xdr:rowOff>
    </xdr:from>
    <xdr:to>
      <xdr:col>50</xdr:col>
      <xdr:colOff>165100</xdr:colOff>
      <xdr:row>36</xdr:row>
      <xdr:rowOff>98598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115125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4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67084</xdr:rowOff>
    </xdr:from>
    <xdr:to>
      <xdr:col>46</xdr:col>
      <xdr:colOff>38100</xdr:colOff>
      <xdr:row>36</xdr:row>
      <xdr:rowOff>168684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13761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82240</xdr:rowOff>
    </xdr:from>
    <xdr:to>
      <xdr:col>41</xdr:col>
      <xdr:colOff>101600</xdr:colOff>
      <xdr:row>37</xdr:row>
      <xdr:rowOff>12390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28917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2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118584</xdr:rowOff>
    </xdr:from>
    <xdr:to>
      <xdr:col>36</xdr:col>
      <xdr:colOff>165100</xdr:colOff>
      <xdr:row>37</xdr:row>
      <xdr:rowOff>48734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65261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6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109032</xdr:rowOff>
    </xdr:from>
    <xdr:to>
      <xdr:col>55</xdr:col>
      <xdr:colOff>0</xdr:colOff>
      <xdr:row>58</xdr:row>
      <xdr:rowOff>135993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53132"/>
          <a:ext cx="8382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30608</xdr:rowOff>
    </xdr:from>
    <xdr:to>
      <xdr:col>50</xdr:col>
      <xdr:colOff>114300</xdr:colOff>
      <xdr:row>58</xdr:row>
      <xdr:rowOff>109032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74708"/>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30608</xdr:rowOff>
    </xdr:from>
    <xdr:to>
      <xdr:col>45</xdr:col>
      <xdr:colOff>177800</xdr:colOff>
      <xdr:row>58</xdr:row>
      <xdr:rowOff>94201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74708"/>
          <a:ext cx="8890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94201</xdr:rowOff>
    </xdr:from>
    <xdr:to>
      <xdr:col>41</xdr:col>
      <xdr:colOff>50800</xdr:colOff>
      <xdr:row>58</xdr:row>
      <xdr:rowOff>132541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38301"/>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85193</xdr:rowOff>
    </xdr:from>
    <xdr:to>
      <xdr:col>55</xdr:col>
      <xdr:colOff>50800</xdr:colOff>
      <xdr:row>59</xdr:row>
      <xdr:rowOff>15343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58232</xdr:rowOff>
    </xdr:from>
    <xdr:to>
      <xdr:col>50</xdr:col>
      <xdr:colOff>165100</xdr:colOff>
      <xdr:row>58</xdr:row>
      <xdr:rowOff>159832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4909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7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151258</xdr:rowOff>
    </xdr:from>
    <xdr:to>
      <xdr:col>46</xdr:col>
      <xdr:colOff>38100</xdr:colOff>
      <xdr:row>58</xdr:row>
      <xdr:rowOff>81408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97935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9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43401</xdr:rowOff>
    </xdr:from>
    <xdr:to>
      <xdr:col>41</xdr:col>
      <xdr:colOff>101600</xdr:colOff>
      <xdr:row>58</xdr:row>
      <xdr:rowOff>145001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161528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6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81741</xdr:rowOff>
    </xdr:from>
    <xdr:to>
      <xdr:col>36</xdr:col>
      <xdr:colOff>165100</xdr:colOff>
      <xdr:row>59</xdr:row>
      <xdr:rowOff>11891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3018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94400</xdr:rowOff>
    </xdr:from>
    <xdr:to>
      <xdr:col>55</xdr:col>
      <xdr:colOff>0</xdr:colOff>
      <xdr:row>78</xdr:row>
      <xdr:rowOff>101025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67500"/>
          <a:ext cx="8382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94400</xdr:rowOff>
    </xdr:from>
    <xdr:to>
      <xdr:col>50</xdr:col>
      <xdr:colOff>114300</xdr:colOff>
      <xdr:row>78</xdr:row>
      <xdr:rowOff>132111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67500"/>
          <a:ext cx="8890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132111</xdr:rowOff>
    </xdr:from>
    <xdr:to>
      <xdr:col>45</xdr:col>
      <xdr:colOff>177800</xdr:colOff>
      <xdr:row>78</xdr:row>
      <xdr:rowOff>133410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05211"/>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107530</xdr:rowOff>
    </xdr:from>
    <xdr:to>
      <xdr:col>41</xdr:col>
      <xdr:colOff>50800</xdr:colOff>
      <xdr:row>78</xdr:row>
      <xdr:rowOff>133410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80630"/>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50225</xdr:rowOff>
    </xdr:from>
    <xdr:to>
      <xdr:col>55</xdr:col>
      <xdr:colOff>50800</xdr:colOff>
      <xdr:row>78</xdr:row>
      <xdr:rowOff>151825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9602</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1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43600</xdr:rowOff>
    </xdr:from>
    <xdr:to>
      <xdr:col>50</xdr:col>
      <xdr:colOff>165100</xdr:colOff>
      <xdr:row>78</xdr:row>
      <xdr:rowOff>145200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161727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81311</xdr:rowOff>
    </xdr:from>
    <xdr:to>
      <xdr:col>46</xdr:col>
      <xdr:colOff>38100</xdr:colOff>
      <xdr:row>79</xdr:row>
      <xdr:rowOff>11461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82610</xdr:rowOff>
    </xdr:from>
    <xdr:to>
      <xdr:col>41</xdr:col>
      <xdr:colOff>101600</xdr:colOff>
      <xdr:row>79</xdr:row>
      <xdr:rowOff>12760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56730</xdr:rowOff>
    </xdr:from>
    <xdr:to>
      <xdr:col>36</xdr:col>
      <xdr:colOff>165100</xdr:colOff>
      <xdr:row>78</xdr:row>
      <xdr:rowOff>158330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149457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166370</xdr:rowOff>
    </xdr:from>
    <xdr:to>
      <xdr:col>55</xdr:col>
      <xdr:colOff>0</xdr:colOff>
      <xdr:row>98</xdr:row>
      <xdr:rowOff>31730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97020"/>
          <a:ext cx="838200" cy="3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68535</xdr:rowOff>
    </xdr:from>
    <xdr:to>
      <xdr:col>50</xdr:col>
      <xdr:colOff>114300</xdr:colOff>
      <xdr:row>97</xdr:row>
      <xdr:rowOff>166370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27735"/>
          <a:ext cx="889000" cy="26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68535</xdr:rowOff>
    </xdr:from>
    <xdr:to>
      <xdr:col>45</xdr:col>
      <xdr:colOff>177800</xdr:colOff>
      <xdr:row>97</xdr:row>
      <xdr:rowOff>49606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27735"/>
          <a:ext cx="889000" cy="1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49606</xdr:rowOff>
    </xdr:from>
    <xdr:to>
      <xdr:col>41</xdr:col>
      <xdr:colOff>50800</xdr:colOff>
      <xdr:row>98</xdr:row>
      <xdr:rowOff>19055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80256"/>
          <a:ext cx="889000" cy="14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152380</xdr:rowOff>
    </xdr:from>
    <xdr:to>
      <xdr:col>55</xdr:col>
      <xdr:colOff>50800</xdr:colOff>
      <xdr:row>98</xdr:row>
      <xdr:rowOff>82530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115570</xdr:rowOff>
    </xdr:from>
    <xdr:to>
      <xdr:col>50</xdr:col>
      <xdr:colOff>165100</xdr:colOff>
      <xdr:row>98</xdr:row>
      <xdr:rowOff>45720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62247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17735</xdr:rowOff>
    </xdr:from>
    <xdr:to>
      <xdr:col>46</xdr:col>
      <xdr:colOff>38100</xdr:colOff>
      <xdr:row>96</xdr:row>
      <xdr:rowOff>119335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135862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25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170256</xdr:rowOff>
    </xdr:from>
    <xdr:to>
      <xdr:col>41</xdr:col>
      <xdr:colOff>101600</xdr:colOff>
      <xdr:row>97</xdr:row>
      <xdr:rowOff>100406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116933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139705</xdr:rowOff>
    </xdr:from>
    <xdr:to>
      <xdr:col>36</xdr:col>
      <xdr:colOff>165100</xdr:colOff>
      <xdr:row>98</xdr:row>
      <xdr:rowOff>69855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86382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92880</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79430"/>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42080</xdr:rowOff>
    </xdr:from>
    <xdr:to>
      <xdr:col>85</xdr:col>
      <xdr:colOff>177800</xdr:colOff>
      <xdr:row>39</xdr:row>
      <xdr:rowOff>143680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33204</xdr:rowOff>
    </xdr:from>
    <xdr:to>
      <xdr:col>85</xdr:col>
      <xdr:colOff>127000</xdr:colOff>
      <xdr:row>76</xdr:row>
      <xdr:rowOff>56423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063404"/>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33204</xdr:rowOff>
    </xdr:from>
    <xdr:to>
      <xdr:col>81</xdr:col>
      <xdr:colOff>50800</xdr:colOff>
      <xdr:row>76</xdr:row>
      <xdr:rowOff>50626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63404"/>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50626</xdr:rowOff>
    </xdr:from>
    <xdr:to>
      <xdr:col>76</xdr:col>
      <xdr:colOff>114300</xdr:colOff>
      <xdr:row>76</xdr:row>
      <xdr:rowOff>86040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80826"/>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86040</xdr:rowOff>
    </xdr:from>
    <xdr:to>
      <xdr:col>71</xdr:col>
      <xdr:colOff>177800</xdr:colOff>
      <xdr:row>76</xdr:row>
      <xdr:rowOff>127544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16240"/>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5623</xdr:rowOff>
    </xdr:from>
    <xdr:to>
      <xdr:col>85</xdr:col>
      <xdr:colOff>177800</xdr:colOff>
      <xdr:row>76</xdr:row>
      <xdr:rowOff>107223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28500</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8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153854</xdr:rowOff>
    </xdr:from>
    <xdr:to>
      <xdr:col>81</xdr:col>
      <xdr:colOff>101600</xdr:colOff>
      <xdr:row>76</xdr:row>
      <xdr:rowOff>84004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100532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78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171276</xdr:rowOff>
    </xdr:from>
    <xdr:to>
      <xdr:col>76</xdr:col>
      <xdr:colOff>165100</xdr:colOff>
      <xdr:row>76</xdr:row>
      <xdr:rowOff>101426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117953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8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35240</xdr:rowOff>
    </xdr:from>
    <xdr:to>
      <xdr:col>72</xdr:col>
      <xdr:colOff>38100</xdr:colOff>
      <xdr:row>76</xdr:row>
      <xdr:rowOff>136840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153367</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8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76744</xdr:rowOff>
    </xdr:from>
    <xdr:to>
      <xdr:col>67</xdr:col>
      <xdr:colOff>101600</xdr:colOff>
      <xdr:row>77</xdr:row>
      <xdr:rowOff>6894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23421</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88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36072</xdr:rowOff>
    </xdr:from>
    <xdr:to>
      <xdr:col>85</xdr:col>
      <xdr:colOff>127000</xdr:colOff>
      <xdr:row>98</xdr:row>
      <xdr:rowOff>57724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8172"/>
          <a:ext cx="8382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57724</xdr:rowOff>
    </xdr:from>
    <xdr:to>
      <xdr:col>81</xdr:col>
      <xdr:colOff>50800</xdr:colOff>
      <xdr:row>98</xdr:row>
      <xdr:rowOff>60843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9824"/>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60843</xdr:rowOff>
    </xdr:from>
    <xdr:to>
      <xdr:col>76</xdr:col>
      <xdr:colOff>114300</xdr:colOff>
      <xdr:row>98</xdr:row>
      <xdr:rowOff>73698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2943"/>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61638</xdr:rowOff>
    </xdr:from>
    <xdr:to>
      <xdr:col>71</xdr:col>
      <xdr:colOff>177800</xdr:colOff>
      <xdr:row>98</xdr:row>
      <xdr:rowOff>73698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3738"/>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156722</xdr:rowOff>
    </xdr:from>
    <xdr:to>
      <xdr:col>85</xdr:col>
      <xdr:colOff>177800</xdr:colOff>
      <xdr:row>98</xdr:row>
      <xdr:rowOff>86872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116099</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7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6924</xdr:rowOff>
    </xdr:from>
    <xdr:to>
      <xdr:col>81</xdr:col>
      <xdr:colOff>101600</xdr:colOff>
      <xdr:row>98</xdr:row>
      <xdr:rowOff>108524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125051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8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10043</xdr:rowOff>
    </xdr:from>
    <xdr:to>
      <xdr:col>76</xdr:col>
      <xdr:colOff>165100</xdr:colOff>
      <xdr:row>98</xdr:row>
      <xdr:rowOff>111643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128170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8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22898</xdr:rowOff>
    </xdr:from>
    <xdr:to>
      <xdr:col>72</xdr:col>
      <xdr:colOff>38100</xdr:colOff>
      <xdr:row>98</xdr:row>
      <xdr:rowOff>124498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141025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0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10838</xdr:rowOff>
    </xdr:from>
    <xdr:to>
      <xdr:col>67</xdr:col>
      <xdr:colOff>101600</xdr:colOff>
      <xdr:row>98</xdr:row>
      <xdr:rowOff>112438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128965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8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108058</xdr:rowOff>
    </xdr:from>
    <xdr:to>
      <xdr:col>116</xdr:col>
      <xdr:colOff>63500</xdr:colOff>
      <xdr:row>58</xdr:row>
      <xdr:rowOff>152502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52158"/>
          <a:ext cx="8382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152502</xdr:rowOff>
    </xdr:from>
    <xdr:to>
      <xdr:col>111</xdr:col>
      <xdr:colOff>177800</xdr:colOff>
      <xdr:row>58</xdr:row>
      <xdr:rowOff>155016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9660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155016</xdr:rowOff>
    </xdr:from>
    <xdr:to>
      <xdr:col>107</xdr:col>
      <xdr:colOff>50800</xdr:colOff>
      <xdr:row>58</xdr:row>
      <xdr:rowOff>155949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99116"/>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155949</xdr:rowOff>
    </xdr:from>
    <xdr:to>
      <xdr:col>102</xdr:col>
      <xdr:colOff>114300</xdr:colOff>
      <xdr:row>58</xdr:row>
      <xdr:rowOff>157512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004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57258</xdr:rowOff>
    </xdr:from>
    <xdr:to>
      <xdr:col>116</xdr:col>
      <xdr:colOff>114300</xdr:colOff>
      <xdr:row>58</xdr:row>
      <xdr:rowOff>158858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101702</xdr:rowOff>
    </xdr:from>
    <xdr:to>
      <xdr:col>112</xdr:col>
      <xdr:colOff>38100</xdr:colOff>
      <xdr:row>59</xdr:row>
      <xdr:rowOff>31852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22979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104216</xdr:rowOff>
    </xdr:from>
    <xdr:to>
      <xdr:col>107</xdr:col>
      <xdr:colOff>101600</xdr:colOff>
      <xdr:row>59</xdr:row>
      <xdr:rowOff>34366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25493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105149</xdr:rowOff>
    </xdr:from>
    <xdr:to>
      <xdr:col>102</xdr:col>
      <xdr:colOff>165100</xdr:colOff>
      <xdr:row>59</xdr:row>
      <xdr:rowOff>35299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26426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106712</xdr:rowOff>
    </xdr:from>
    <xdr:to>
      <xdr:col>98</xdr:col>
      <xdr:colOff>38100</xdr:colOff>
      <xdr:row>59</xdr:row>
      <xdr:rowOff>36862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27989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40884</xdr:rowOff>
    </xdr:from>
    <xdr:to>
      <xdr:col>116</xdr:col>
      <xdr:colOff>63500</xdr:colOff>
      <xdr:row>78</xdr:row>
      <xdr:rowOff>59046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413984"/>
          <a:ext cx="8382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40884</xdr:rowOff>
    </xdr:from>
    <xdr:to>
      <xdr:col>111</xdr:col>
      <xdr:colOff>177800</xdr:colOff>
      <xdr:row>78</xdr:row>
      <xdr:rowOff>58471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13984"/>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127433</xdr:rowOff>
    </xdr:from>
    <xdr:to>
      <xdr:col>107</xdr:col>
      <xdr:colOff>50800</xdr:colOff>
      <xdr:row>78</xdr:row>
      <xdr:rowOff>58471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29083"/>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127433</xdr:rowOff>
    </xdr:from>
    <xdr:to>
      <xdr:col>102</xdr:col>
      <xdr:colOff>114300</xdr:colOff>
      <xdr:row>77</xdr:row>
      <xdr:rowOff>132849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29083"/>
          <a:ext cx="889000" cy="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8246</xdr:rowOff>
    </xdr:from>
    <xdr:to>
      <xdr:col>116</xdr:col>
      <xdr:colOff>114300</xdr:colOff>
      <xdr:row>78</xdr:row>
      <xdr:rowOff>109846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94623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9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161534</xdr:rowOff>
    </xdr:from>
    <xdr:to>
      <xdr:col>112</xdr:col>
      <xdr:colOff>38100</xdr:colOff>
      <xdr:row>78</xdr:row>
      <xdr:rowOff>91684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82811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5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7671</xdr:rowOff>
    </xdr:from>
    <xdr:to>
      <xdr:col>107</xdr:col>
      <xdr:colOff>101600</xdr:colOff>
      <xdr:row>78</xdr:row>
      <xdr:rowOff>109271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100398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76633</xdr:rowOff>
    </xdr:from>
    <xdr:to>
      <xdr:col>102</xdr:col>
      <xdr:colOff>165100</xdr:colOff>
      <xdr:row>78</xdr:row>
      <xdr:rowOff>6783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169360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82049</xdr:rowOff>
    </xdr:from>
    <xdr:to>
      <xdr:col>98</xdr:col>
      <xdr:colOff>38100</xdr:colOff>
      <xdr:row>78</xdr:row>
      <xdr:rowOff>12199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・人件費は定員管理適正化計画等により採用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・庁舎建設が平成３０年度で終了したが、町営住宅建替事業が２０３０年まで続き普通建設事業費は一定の規模で推移していく。また、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公共施設等総合管理計画と振興基本計画のローリングにより効率的な</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施設維持管理を進めていくことと、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れらに備え基金を積立てる。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・補助費・積立金の増加は農業基盤整備等に係るもので大型事業の実施により今後も同水準で推移していく</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ので財源確保に努める。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今後においても、少子高齢化に伴う扶助費の増加や物件費の高騰で各経費の抑制が難しくなってくるが、事業の緊急性・必要性を的確に把握するとともに、将来負担に配慮しながら進めていく。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
2,317
191.15
4,050,399
3,923,636
121,814
1,993,542
4,019,414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101448</xdr:rowOff>
    </xdr:from>
    <xdr:to>
      <xdr:col>24</xdr:col>
      <xdr:colOff>63500</xdr:colOff>
      <xdr:row>36</xdr:row>
      <xdr:rowOff>121869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73648"/>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121869</xdr:rowOff>
    </xdr:from>
    <xdr:to>
      <xdr:col>19</xdr:col>
      <xdr:colOff>177800</xdr:colOff>
      <xdr:row>36</xdr:row>
      <xdr:rowOff>167322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4069"/>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138786</xdr:rowOff>
    </xdr:from>
    <xdr:to>
      <xdr:col>15</xdr:col>
      <xdr:colOff>50800</xdr:colOff>
      <xdr:row>36</xdr:row>
      <xdr:rowOff>167322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10986"/>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102286</xdr:rowOff>
    </xdr:from>
    <xdr:to>
      <xdr:col>10</xdr:col>
      <xdr:colOff>114300</xdr:colOff>
      <xdr:row>36</xdr:row>
      <xdr:rowOff>138786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74486"/>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50648</xdr:rowOff>
    </xdr:from>
    <xdr:to>
      <xdr:col>24</xdr:col>
      <xdr:colOff>114300</xdr:colOff>
      <xdr:row>36</xdr:row>
      <xdr:rowOff>152248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73525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7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71069</xdr:rowOff>
    </xdr:from>
    <xdr:to>
      <xdr:col>20</xdr:col>
      <xdr:colOff>38100</xdr:colOff>
      <xdr:row>37</xdr:row>
      <xdr:rowOff>1219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17746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116522</xdr:rowOff>
    </xdr:from>
    <xdr:to>
      <xdr:col>15</xdr:col>
      <xdr:colOff>101600</xdr:colOff>
      <xdr:row>37</xdr:row>
      <xdr:rowOff>46672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63199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87986</xdr:rowOff>
    </xdr:from>
    <xdr:to>
      <xdr:col>10</xdr:col>
      <xdr:colOff>165100</xdr:colOff>
      <xdr:row>37</xdr:row>
      <xdr:rowOff>18136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34663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51486</xdr:rowOff>
    </xdr:from>
    <xdr:to>
      <xdr:col>6</xdr:col>
      <xdr:colOff>38100</xdr:colOff>
      <xdr:row>36</xdr:row>
      <xdr:rowOff>153086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169613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55845</xdr:rowOff>
    </xdr:from>
    <xdr:to>
      <xdr:col>24</xdr:col>
      <xdr:colOff>63500</xdr:colOff>
      <xdr:row>58</xdr:row>
      <xdr:rowOff>79803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99945"/>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149685</xdr:rowOff>
    </xdr:from>
    <xdr:to>
      <xdr:col>19</xdr:col>
      <xdr:colOff>177800</xdr:colOff>
      <xdr:row>58</xdr:row>
      <xdr:rowOff>55845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22335"/>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149685</xdr:rowOff>
    </xdr:from>
    <xdr:to>
      <xdr:col>15</xdr:col>
      <xdr:colOff>50800</xdr:colOff>
      <xdr:row>58</xdr:row>
      <xdr:rowOff>42795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2335"/>
          <a:ext cx="889000" cy="6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42795</xdr:rowOff>
    </xdr:from>
    <xdr:to>
      <xdr:col>10</xdr:col>
      <xdr:colOff>114300</xdr:colOff>
      <xdr:row>58</xdr:row>
      <xdr:rowOff>97615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6895"/>
          <a:ext cx="889000" cy="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29003</xdr:rowOff>
    </xdr:from>
    <xdr:to>
      <xdr:col>24</xdr:col>
      <xdr:colOff>114300</xdr:colOff>
      <xdr:row>58</xdr:row>
      <xdr:rowOff>130603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159830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5045</xdr:rowOff>
    </xdr:from>
    <xdr:to>
      <xdr:col>20</xdr:col>
      <xdr:colOff>38100</xdr:colOff>
      <xdr:row>58</xdr:row>
      <xdr:rowOff>106645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123172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98885</xdr:rowOff>
    </xdr:from>
    <xdr:to>
      <xdr:col>15</xdr:col>
      <xdr:colOff>101600</xdr:colOff>
      <xdr:row>58</xdr:row>
      <xdr:rowOff>29035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45562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163445</xdr:rowOff>
    </xdr:from>
    <xdr:to>
      <xdr:col>10</xdr:col>
      <xdr:colOff>165100</xdr:colOff>
      <xdr:row>58</xdr:row>
      <xdr:rowOff>93595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110122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1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46815</xdr:rowOff>
    </xdr:from>
    <xdr:to>
      <xdr:col>6</xdr:col>
      <xdr:colOff>38100</xdr:colOff>
      <xdr:row>58</xdr:row>
      <xdr:rowOff>148415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164942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6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168377</xdr:rowOff>
    </xdr:from>
    <xdr:to>
      <xdr:col>24</xdr:col>
      <xdr:colOff>63500</xdr:colOff>
      <xdr:row>77</xdr:row>
      <xdr:rowOff>36950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8577"/>
          <a:ext cx="838200" cy="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36950</xdr:rowOff>
    </xdr:from>
    <xdr:to>
      <xdr:col>19</xdr:col>
      <xdr:colOff>177800</xdr:colOff>
      <xdr:row>77</xdr:row>
      <xdr:rowOff>114357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8600"/>
          <a:ext cx="889000" cy="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61244</xdr:rowOff>
    </xdr:from>
    <xdr:to>
      <xdr:col>15</xdr:col>
      <xdr:colOff>50800</xdr:colOff>
      <xdr:row>77</xdr:row>
      <xdr:rowOff>114357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62894"/>
          <a:ext cx="889000" cy="5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61244</xdr:rowOff>
    </xdr:from>
    <xdr:to>
      <xdr:col>10</xdr:col>
      <xdr:colOff>114300</xdr:colOff>
      <xdr:row>77</xdr:row>
      <xdr:rowOff>89844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62894"/>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117577</xdr:rowOff>
    </xdr:from>
    <xdr:to>
      <xdr:col>24</xdr:col>
      <xdr:colOff>114300</xdr:colOff>
      <xdr:row>77</xdr:row>
      <xdr:rowOff>47727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140454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9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157600</xdr:rowOff>
    </xdr:from>
    <xdr:to>
      <xdr:col>20</xdr:col>
      <xdr:colOff>38100</xdr:colOff>
      <xdr:row>77</xdr:row>
      <xdr:rowOff>87750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104276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63557</xdr:rowOff>
    </xdr:from>
    <xdr:to>
      <xdr:col>15</xdr:col>
      <xdr:colOff>101600</xdr:colOff>
      <xdr:row>77</xdr:row>
      <xdr:rowOff>165157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156284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10444</xdr:rowOff>
    </xdr:from>
    <xdr:to>
      <xdr:col>10</xdr:col>
      <xdr:colOff>165100</xdr:colOff>
      <xdr:row>77</xdr:row>
      <xdr:rowOff>112044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128571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8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39044</xdr:rowOff>
    </xdr:from>
    <xdr:to>
      <xdr:col>6</xdr:col>
      <xdr:colOff>38100</xdr:colOff>
      <xdr:row>77</xdr:row>
      <xdr:rowOff>140644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157171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2577</xdr:rowOff>
    </xdr:from>
    <xdr:to>
      <xdr:col>24</xdr:col>
      <xdr:colOff>63500</xdr:colOff>
      <xdr:row>98</xdr:row>
      <xdr:rowOff>14447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04677"/>
          <a:ext cx="8382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2577</xdr:rowOff>
    </xdr:from>
    <xdr:to>
      <xdr:col>19</xdr:col>
      <xdr:colOff>177800</xdr:colOff>
      <xdr:row>98</xdr:row>
      <xdr:rowOff>48988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04677"/>
          <a:ext cx="889000" cy="4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48988</xdr:rowOff>
    </xdr:from>
    <xdr:to>
      <xdr:col>15</xdr:col>
      <xdr:colOff>50800</xdr:colOff>
      <xdr:row>98</xdr:row>
      <xdr:rowOff>51549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1088"/>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51549</xdr:rowOff>
    </xdr:from>
    <xdr:to>
      <xdr:col>10</xdr:col>
      <xdr:colOff>114300</xdr:colOff>
      <xdr:row>98</xdr:row>
      <xdr:rowOff>52346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53649"/>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135097</xdr:rowOff>
    </xdr:from>
    <xdr:to>
      <xdr:col>24</xdr:col>
      <xdr:colOff>114300</xdr:colOff>
      <xdr:row>98</xdr:row>
      <xdr:rowOff>65247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113524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123227</xdr:rowOff>
    </xdr:from>
    <xdr:to>
      <xdr:col>20</xdr:col>
      <xdr:colOff>38100</xdr:colOff>
      <xdr:row>98</xdr:row>
      <xdr:rowOff>53377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44504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169638</xdr:rowOff>
    </xdr:from>
    <xdr:to>
      <xdr:col>15</xdr:col>
      <xdr:colOff>101600</xdr:colOff>
      <xdr:row>98</xdr:row>
      <xdr:rowOff>99788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90915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9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749</xdr:rowOff>
    </xdr:from>
    <xdr:to>
      <xdr:col>10</xdr:col>
      <xdr:colOff>165100</xdr:colOff>
      <xdr:row>98</xdr:row>
      <xdr:rowOff>102349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93476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1546</xdr:rowOff>
    </xdr:from>
    <xdr:to>
      <xdr:col>6</xdr:col>
      <xdr:colOff>38100</xdr:colOff>
      <xdr:row>98</xdr:row>
      <xdr:rowOff>103146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94273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16256</xdr:rowOff>
    </xdr:from>
    <xdr:to>
      <xdr:col>55</xdr:col>
      <xdr:colOff>0</xdr:colOff>
      <xdr:row>39</xdr:row>
      <xdr:rowOff>17526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2806"/>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17526</xdr:rowOff>
    </xdr:from>
    <xdr:to>
      <xdr:col>50</xdr:col>
      <xdr:colOff>114300</xdr:colOff>
      <xdr:row>39</xdr:row>
      <xdr:rowOff>19685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4076"/>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19558</xdr:rowOff>
    </xdr:from>
    <xdr:to>
      <xdr:col>45</xdr:col>
      <xdr:colOff>177800</xdr:colOff>
      <xdr:row>39</xdr:row>
      <xdr:rowOff>19685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610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17018</xdr:rowOff>
    </xdr:from>
    <xdr:to>
      <xdr:col>41</xdr:col>
      <xdr:colOff>50800</xdr:colOff>
      <xdr:row>39</xdr:row>
      <xdr:rowOff>19558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3568"/>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136906</xdr:rowOff>
    </xdr:from>
    <xdr:to>
      <xdr:col>55</xdr:col>
      <xdr:colOff>50800</xdr:colOff>
      <xdr:row>39</xdr:row>
      <xdr:rowOff>67056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138176</xdr:rowOff>
    </xdr:from>
    <xdr:to>
      <xdr:col>50</xdr:col>
      <xdr:colOff>165100</xdr:colOff>
      <xdr:row>39</xdr:row>
      <xdr:rowOff>68326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59453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140335</xdr:rowOff>
    </xdr:from>
    <xdr:to>
      <xdr:col>46</xdr:col>
      <xdr:colOff>38100</xdr:colOff>
      <xdr:row>39</xdr:row>
      <xdr:rowOff>70485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61612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140208</xdr:rowOff>
    </xdr:from>
    <xdr:to>
      <xdr:col>41</xdr:col>
      <xdr:colOff>101600</xdr:colOff>
      <xdr:row>39</xdr:row>
      <xdr:rowOff>70358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61485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8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137668</xdr:rowOff>
    </xdr:from>
    <xdr:to>
      <xdr:col>36</xdr:col>
      <xdr:colOff>165100</xdr:colOff>
      <xdr:row>39</xdr:row>
      <xdr:rowOff>67818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58945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160952</xdr:rowOff>
    </xdr:from>
    <xdr:to>
      <xdr:col>55</xdr:col>
      <xdr:colOff>0</xdr:colOff>
      <xdr:row>57</xdr:row>
      <xdr:rowOff>29681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62152"/>
          <a:ext cx="8382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130061</xdr:rowOff>
    </xdr:from>
    <xdr:to>
      <xdr:col>50</xdr:col>
      <xdr:colOff>114300</xdr:colOff>
      <xdr:row>57</xdr:row>
      <xdr:rowOff>29681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31261"/>
          <a:ext cx="889000" cy="7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130061</xdr:rowOff>
    </xdr:from>
    <xdr:to>
      <xdr:col>45</xdr:col>
      <xdr:colOff>177800</xdr:colOff>
      <xdr:row>57</xdr:row>
      <xdr:rowOff>44611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31261"/>
          <a:ext cx="889000" cy="8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1711</xdr:rowOff>
    </xdr:from>
    <xdr:to>
      <xdr:col>41</xdr:col>
      <xdr:colOff>50800</xdr:colOff>
      <xdr:row>57</xdr:row>
      <xdr:rowOff>44611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74361"/>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110152</xdr:rowOff>
    </xdr:from>
    <xdr:to>
      <xdr:col>55</xdr:col>
      <xdr:colOff>50800</xdr:colOff>
      <xdr:row>57</xdr:row>
      <xdr:rowOff>40302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133029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6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150331</xdr:rowOff>
    </xdr:from>
    <xdr:to>
      <xdr:col>50</xdr:col>
      <xdr:colOff>165100</xdr:colOff>
      <xdr:row>57</xdr:row>
      <xdr:rowOff>80481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97008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2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79261</xdr:rowOff>
    </xdr:from>
    <xdr:to>
      <xdr:col>46</xdr:col>
      <xdr:colOff>38100</xdr:colOff>
      <xdr:row>57</xdr:row>
      <xdr:rowOff>9411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25938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165261</xdr:rowOff>
    </xdr:from>
    <xdr:to>
      <xdr:col>41</xdr:col>
      <xdr:colOff>101600</xdr:colOff>
      <xdr:row>57</xdr:row>
      <xdr:rowOff>95411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111938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4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122361</xdr:rowOff>
    </xdr:from>
    <xdr:to>
      <xdr:col>36</xdr:col>
      <xdr:colOff>165100</xdr:colOff>
      <xdr:row>57</xdr:row>
      <xdr:rowOff>52511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69038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49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56699</xdr:rowOff>
    </xdr:from>
    <xdr:to>
      <xdr:col>55</xdr:col>
      <xdr:colOff>0</xdr:colOff>
      <xdr:row>78</xdr:row>
      <xdr:rowOff>60147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9799"/>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60147</xdr:rowOff>
    </xdr:from>
    <xdr:to>
      <xdr:col>50</xdr:col>
      <xdr:colOff>114300</xdr:colOff>
      <xdr:row>78</xdr:row>
      <xdr:rowOff>75406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33247"/>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75406</xdr:rowOff>
    </xdr:from>
    <xdr:to>
      <xdr:col>45</xdr:col>
      <xdr:colOff>177800</xdr:colOff>
      <xdr:row>78</xdr:row>
      <xdr:rowOff>128601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8506"/>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79628</xdr:rowOff>
    </xdr:from>
    <xdr:to>
      <xdr:col>41</xdr:col>
      <xdr:colOff>50800</xdr:colOff>
      <xdr:row>78</xdr:row>
      <xdr:rowOff>128601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52728"/>
          <a:ext cx="889000" cy="4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5899</xdr:rowOff>
    </xdr:from>
    <xdr:to>
      <xdr:col>55</xdr:col>
      <xdr:colOff>50800</xdr:colOff>
      <xdr:row>78</xdr:row>
      <xdr:rowOff>107499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155776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9347</xdr:rowOff>
    </xdr:from>
    <xdr:to>
      <xdr:col>50</xdr:col>
      <xdr:colOff>165100</xdr:colOff>
      <xdr:row>78</xdr:row>
      <xdr:rowOff>110947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24606</xdr:rowOff>
    </xdr:from>
    <xdr:to>
      <xdr:col>46</xdr:col>
      <xdr:colOff>38100</xdr:colOff>
      <xdr:row>78</xdr:row>
      <xdr:rowOff>126206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117333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77801</xdr:rowOff>
    </xdr:from>
    <xdr:to>
      <xdr:col>41</xdr:col>
      <xdr:colOff>101600</xdr:colOff>
      <xdr:row>79</xdr:row>
      <xdr:rowOff>7951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170528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28828</xdr:rowOff>
    </xdr:from>
    <xdr:to>
      <xdr:col>36</xdr:col>
      <xdr:colOff>165100</xdr:colOff>
      <xdr:row>78</xdr:row>
      <xdr:rowOff>130428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121555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152907</xdr:rowOff>
    </xdr:from>
    <xdr:to>
      <xdr:col>55</xdr:col>
      <xdr:colOff>0</xdr:colOff>
      <xdr:row>97</xdr:row>
      <xdr:rowOff>169890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83557"/>
          <a:ext cx="838200" cy="1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169890</xdr:rowOff>
    </xdr:from>
    <xdr:to>
      <xdr:col>50</xdr:col>
      <xdr:colOff>114300</xdr:colOff>
      <xdr:row>98</xdr:row>
      <xdr:rowOff>114649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00540"/>
          <a:ext cx="889000" cy="1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114649</xdr:rowOff>
    </xdr:from>
    <xdr:to>
      <xdr:col>45</xdr:col>
      <xdr:colOff>177800</xdr:colOff>
      <xdr:row>98</xdr:row>
      <xdr:rowOff>119411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16749"/>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119411</xdr:rowOff>
    </xdr:from>
    <xdr:to>
      <xdr:col>41</xdr:col>
      <xdr:colOff>50800</xdr:colOff>
      <xdr:row>98</xdr:row>
      <xdr:rowOff>145126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21511"/>
          <a:ext cx="889000" cy="2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102107</xdr:rowOff>
    </xdr:from>
    <xdr:to>
      <xdr:col>55</xdr:col>
      <xdr:colOff>50800</xdr:colOff>
      <xdr:row>98</xdr:row>
      <xdr:rowOff>32257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124984</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119090</xdr:rowOff>
    </xdr:from>
    <xdr:to>
      <xdr:col>50</xdr:col>
      <xdr:colOff>165100</xdr:colOff>
      <xdr:row>98</xdr:row>
      <xdr:rowOff>49240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65767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52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63849</xdr:rowOff>
    </xdr:from>
    <xdr:to>
      <xdr:col>46</xdr:col>
      <xdr:colOff>38100</xdr:colOff>
      <xdr:row>98</xdr:row>
      <xdr:rowOff>165449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156576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68611</xdr:rowOff>
    </xdr:from>
    <xdr:to>
      <xdr:col>41</xdr:col>
      <xdr:colOff>101600</xdr:colOff>
      <xdr:row>98</xdr:row>
      <xdr:rowOff>170211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161338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6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94326</xdr:rowOff>
    </xdr:from>
    <xdr:to>
      <xdr:col>36</xdr:col>
      <xdr:colOff>165100</xdr:colOff>
      <xdr:row>99</xdr:row>
      <xdr:rowOff>24476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15603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8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107911</xdr:rowOff>
    </xdr:from>
    <xdr:to>
      <xdr:col>85</xdr:col>
      <xdr:colOff>127000</xdr:colOff>
      <xdr:row>38</xdr:row>
      <xdr:rowOff>125095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23011"/>
          <a:ext cx="8382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125095</xdr:rowOff>
    </xdr:from>
    <xdr:to>
      <xdr:col>81</xdr:col>
      <xdr:colOff>50800</xdr:colOff>
      <xdr:row>38</xdr:row>
      <xdr:rowOff>133159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40195"/>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133159</xdr:rowOff>
    </xdr:from>
    <xdr:to>
      <xdr:col>76</xdr:col>
      <xdr:colOff>114300</xdr:colOff>
      <xdr:row>38</xdr:row>
      <xdr:rowOff>136749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48259"/>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136749</xdr:rowOff>
    </xdr:from>
    <xdr:to>
      <xdr:col>71</xdr:col>
      <xdr:colOff>177800</xdr:colOff>
      <xdr:row>38</xdr:row>
      <xdr:rowOff>141458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51849"/>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57111</xdr:rowOff>
    </xdr:from>
    <xdr:to>
      <xdr:col>85</xdr:col>
      <xdr:colOff>177800</xdr:colOff>
      <xdr:row>38</xdr:row>
      <xdr:rowOff>158711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16488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74295</xdr:rowOff>
    </xdr:from>
    <xdr:to>
      <xdr:col>81</xdr:col>
      <xdr:colOff>101600</xdr:colOff>
      <xdr:row>39</xdr:row>
      <xdr:rowOff>4445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167022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82359</xdr:rowOff>
    </xdr:from>
    <xdr:to>
      <xdr:col>76</xdr:col>
      <xdr:colOff>165100</xdr:colOff>
      <xdr:row>39</xdr:row>
      <xdr:rowOff>12509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3636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85949</xdr:rowOff>
    </xdr:from>
    <xdr:to>
      <xdr:col>72</xdr:col>
      <xdr:colOff>38100</xdr:colOff>
      <xdr:row>39</xdr:row>
      <xdr:rowOff>16099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90658</xdr:rowOff>
    </xdr:from>
    <xdr:to>
      <xdr:col>67</xdr:col>
      <xdr:colOff>101600</xdr:colOff>
      <xdr:row>39</xdr:row>
      <xdr:rowOff>20808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11935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84996</xdr:rowOff>
    </xdr:from>
    <xdr:to>
      <xdr:col>85</xdr:col>
      <xdr:colOff>127000</xdr:colOff>
      <xdr:row>57</xdr:row>
      <xdr:rowOff>122879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57646"/>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122879</xdr:rowOff>
    </xdr:from>
    <xdr:to>
      <xdr:col>81</xdr:col>
      <xdr:colOff>50800</xdr:colOff>
      <xdr:row>57</xdr:row>
      <xdr:rowOff>146473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95529"/>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146473</xdr:rowOff>
    </xdr:from>
    <xdr:to>
      <xdr:col>76</xdr:col>
      <xdr:colOff>114300</xdr:colOff>
      <xdr:row>57</xdr:row>
      <xdr:rowOff>157947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19123"/>
          <a:ext cx="889000" cy="1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144787</xdr:rowOff>
    </xdr:from>
    <xdr:to>
      <xdr:col>71</xdr:col>
      <xdr:colOff>177800</xdr:colOff>
      <xdr:row>57</xdr:row>
      <xdr:rowOff>157947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17437"/>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34196</xdr:rowOff>
    </xdr:from>
    <xdr:to>
      <xdr:col>85</xdr:col>
      <xdr:colOff>177800</xdr:colOff>
      <xdr:row>57</xdr:row>
      <xdr:rowOff>135796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12623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72079</xdr:rowOff>
    </xdr:from>
    <xdr:to>
      <xdr:col>81</xdr:col>
      <xdr:colOff>101600</xdr:colOff>
      <xdr:row>58</xdr:row>
      <xdr:rowOff>2229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164806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95673</xdr:rowOff>
    </xdr:from>
    <xdr:to>
      <xdr:col>76</xdr:col>
      <xdr:colOff>165100</xdr:colOff>
      <xdr:row>58</xdr:row>
      <xdr:rowOff>25823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16950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107147</xdr:rowOff>
    </xdr:from>
    <xdr:to>
      <xdr:col>72</xdr:col>
      <xdr:colOff>38100</xdr:colOff>
      <xdr:row>58</xdr:row>
      <xdr:rowOff>37297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7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28424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93987</xdr:rowOff>
    </xdr:from>
    <xdr:to>
      <xdr:col>67</xdr:col>
      <xdr:colOff>101600</xdr:colOff>
      <xdr:row>58</xdr:row>
      <xdr:rowOff>24137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92880</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37430"/>
          <a:ext cx="8382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42080</xdr:rowOff>
    </xdr:from>
    <xdr:to>
      <xdr:col>85</xdr:col>
      <xdr:colOff>177800</xdr:colOff>
      <xdr:row>79</xdr:row>
      <xdr:rowOff>143680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1415</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33204</xdr:rowOff>
    </xdr:from>
    <xdr:to>
      <xdr:col>85</xdr:col>
      <xdr:colOff>127000</xdr:colOff>
      <xdr:row>96</xdr:row>
      <xdr:rowOff>56423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92404"/>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33204</xdr:rowOff>
    </xdr:from>
    <xdr:to>
      <xdr:col>81</xdr:col>
      <xdr:colOff>50800</xdr:colOff>
      <xdr:row>96</xdr:row>
      <xdr:rowOff>50626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92404"/>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50626</xdr:rowOff>
    </xdr:from>
    <xdr:to>
      <xdr:col>76</xdr:col>
      <xdr:colOff>114300</xdr:colOff>
      <xdr:row>96</xdr:row>
      <xdr:rowOff>86040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09826"/>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86040</xdr:rowOff>
    </xdr:from>
    <xdr:to>
      <xdr:col>71</xdr:col>
      <xdr:colOff>177800</xdr:colOff>
      <xdr:row>96</xdr:row>
      <xdr:rowOff>127544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45240"/>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5623</xdr:rowOff>
    </xdr:from>
    <xdr:to>
      <xdr:col>85</xdr:col>
      <xdr:colOff>177800</xdr:colOff>
      <xdr:row>96</xdr:row>
      <xdr:rowOff>107223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28500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1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153854</xdr:rowOff>
    </xdr:from>
    <xdr:to>
      <xdr:col>81</xdr:col>
      <xdr:colOff>101600</xdr:colOff>
      <xdr:row>96</xdr:row>
      <xdr:rowOff>84004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100531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21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171276</xdr:rowOff>
    </xdr:from>
    <xdr:to>
      <xdr:col>76</xdr:col>
      <xdr:colOff>165100</xdr:colOff>
      <xdr:row>96</xdr:row>
      <xdr:rowOff>101426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117953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23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35240</xdr:rowOff>
    </xdr:from>
    <xdr:to>
      <xdr:col>72</xdr:col>
      <xdr:colOff>38100</xdr:colOff>
      <xdr:row>96</xdr:row>
      <xdr:rowOff>136840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153367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76744</xdr:rowOff>
    </xdr:from>
    <xdr:to>
      <xdr:col>67</xdr:col>
      <xdr:colOff>101600</xdr:colOff>
      <xdr:row>97</xdr:row>
      <xdr:rowOff>6894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23421</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1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・総務費においては、庁舎建設事業が終了し、公共施設維持管理等を踏まえても今後は類似団体内平均値程度に下がる見通しである。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・衛生費においては、一部事務組合等にかかる施設更新事業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（火葬場建設）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により類似団体内平均値より若干高く推移している。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・農林水産業費においても、国営土地基盤整備事業等により今後も高く推移する。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・教育費においては、ここ数年で小中学校併設に伴う事業費や社会教育施設整備費、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導入に伴う経費により類似団体内平均値より高く推移している。一程度整備が進んだので今後は下がる見通しである。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・公債費においては大型事業の償還が最終年度となり今後は少々下がると思われるが、数年後には町営住宅建替事業に伴う公債費の増加が見込まれる。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は普通建設事業や経常経費の増加により、取り崩しが積み立てを大きく上回っている状況である。今後も定住政策、住宅建替事業、農業政策など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一定度の繰り入れは必要となるが、振興基本計画のローリング等により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特定財源の確保など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各会計ともに実質収支額が黒字なため、連結実質赤字比率は算出されない。今後においても振興基本計画のローリング等により健全な財政運営に努める。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36001;&#25919;/08&#36001;&#25919;&#29366;&#27841;&#35519;&#26619;/&#35576;&#35519;&#26619;/&#20196;&#21644;3&#24180;&#24230;(2021)/&#36001;&#25919;&#29366;&#27841;&#36039;&#26009;&#38598;/&#12304;&#36001;&#25919;&#29366;&#27841;&#36039;&#26009;&#38598;&#12305;_014362_&#38632;&#31452;&#30010;_2018/&#12304;&#36001;&#25919;&#29366;&#27841;&#36039;&#26009;&#38598;&#12305;_014362_&#38632;&#3145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56</v>
          </cell>
          <cell r="CF53">
            <v>58.2</v>
          </cell>
          <cell r="CN53">
            <v>55.4</v>
          </cell>
          <cell r="CV53">
            <v>60.6</v>
          </cell>
        </row>
        <row r="55">
          <cell r="AN55" t="str">
            <v>類似団体内平均値</v>
          </cell>
          <cell r="BX55">
            <v>0</v>
          </cell>
          <cell r="CF55">
            <v>0</v>
          </cell>
          <cell r="CN55">
            <v>0</v>
          </cell>
          <cell r="CV55">
            <v>0</v>
          </cell>
        </row>
        <row r="57">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row>
        <row r="75">
          <cell r="BP75">
            <v>4.0999999999999996</v>
          </cell>
          <cell r="BX75">
            <v>4.5</v>
          </cell>
          <cell r="CF75">
            <v>6.4</v>
          </cell>
          <cell r="CN75">
            <v>8.1999999999999993</v>
          </cell>
          <cell r="CV75">
            <v>9.1</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4050399</v>
      </c>
      <c r="BO4" s="424"/>
      <c r="BP4" s="424"/>
      <c r="BQ4" s="424"/>
      <c r="BR4" s="424"/>
      <c r="BS4" s="424"/>
      <c r="BT4" s="424"/>
      <c r="BU4" s="425"/>
      <c r="BV4" s="423">
        <v>4148171</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6.1</v>
      </c>
      <c r="CU4" s="608"/>
      <c r="CV4" s="608"/>
      <c r="CW4" s="608"/>
      <c r="CX4" s="608"/>
      <c r="CY4" s="608"/>
      <c r="CZ4" s="608"/>
      <c r="DA4" s="609"/>
      <c r="DB4" s="607">
        <v>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3923636</v>
      </c>
      <c r="BO5" s="429"/>
      <c r="BP5" s="429"/>
      <c r="BQ5" s="429"/>
      <c r="BR5" s="429"/>
      <c r="BS5" s="429"/>
      <c r="BT5" s="429"/>
      <c r="BU5" s="430"/>
      <c r="BV5" s="428">
        <v>4010120</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91.5</v>
      </c>
      <c r="CU5" s="399"/>
      <c r="CV5" s="399"/>
      <c r="CW5" s="399"/>
      <c r="CX5" s="399"/>
      <c r="CY5" s="399"/>
      <c r="CZ5" s="399"/>
      <c r="DA5" s="400"/>
      <c r="DB5" s="398">
        <v>87.3</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126763</v>
      </c>
      <c r="BO6" s="429"/>
      <c r="BP6" s="429"/>
      <c r="BQ6" s="429"/>
      <c r="BR6" s="429"/>
      <c r="BS6" s="429"/>
      <c r="BT6" s="429"/>
      <c r="BU6" s="430"/>
      <c r="BV6" s="428">
        <v>138051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94</v>
      </c>
      <c r="CU6" s="582"/>
      <c r="CV6" s="582"/>
      <c r="CW6" s="582"/>
      <c r="CX6" s="582"/>
      <c r="CY6" s="582"/>
      <c r="CZ6" s="582"/>
      <c r="DA6" s="583"/>
      <c r="DB6" s="581">
        <v>89.9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4949</v>
      </c>
      <c r="BO7" s="429"/>
      <c r="BP7" s="429"/>
      <c r="BQ7" s="429"/>
      <c r="BR7" s="429"/>
      <c r="BS7" s="429"/>
      <c r="BT7" s="429"/>
      <c r="BU7" s="430"/>
      <c r="BV7" s="428">
        <v>15749</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1993542</v>
      </c>
      <c r="CU7" s="429"/>
      <c r="CV7" s="429"/>
      <c r="CW7" s="429"/>
      <c r="CX7" s="429"/>
      <c r="CY7" s="429"/>
      <c r="CZ7" s="429"/>
      <c r="DA7" s="430"/>
      <c r="DB7" s="428">
        <v>2055010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93</v>
      </c>
      <c r="AV8" s="486"/>
      <c r="AW8" s="486"/>
      <c r="AX8" s="486"/>
      <c r="AY8" s="408" t="s">
        <v>107</v>
      </c>
      <c r="AZ8" s="409"/>
      <c r="BA8" s="409"/>
      <c r="BB8" s="409"/>
      <c r="BC8" s="409"/>
      <c r="BD8" s="409"/>
      <c r="BE8" s="409"/>
      <c r="BF8" s="409"/>
      <c r="BG8" s="409"/>
      <c r="BH8" s="409"/>
      <c r="BI8" s="409"/>
      <c r="BJ8" s="409"/>
      <c r="BK8" s="409"/>
      <c r="BL8" s="409"/>
      <c r="BM8" s="410"/>
      <c r="BN8" s="428">
        <v>121814</v>
      </c>
      <c r="BO8" s="429"/>
      <c r="BP8" s="429"/>
      <c r="BQ8" s="429"/>
      <c r="BR8" s="429"/>
      <c r="BS8" s="429"/>
      <c r="BT8" s="429"/>
      <c r="BU8" s="430"/>
      <c r="BV8" s="428">
        <v>122302</v>
      </c>
      <c r="BW8" s="429"/>
      <c r="BX8" s="429"/>
      <c r="BY8" s="429"/>
      <c r="BZ8" s="429"/>
      <c r="CA8" s="429"/>
      <c r="CB8" s="429"/>
      <c r="CC8" s="430"/>
      <c r="CD8" s="437" t="s">
        <v>108</v>
      </c>
      <c r="CE8" s="438"/>
      <c r="CF8" s="438"/>
      <c r="CG8" s="438"/>
      <c r="CH8" s="438"/>
      <c r="CI8" s="438"/>
      <c r="CJ8" s="438"/>
      <c r="CK8" s="438"/>
      <c r="CL8" s="438"/>
      <c r="CM8" s="438"/>
      <c r="CN8" s="438"/>
      <c r="CO8" s="438"/>
      <c r="CP8" s="438"/>
      <c r="CQ8" s="438"/>
      <c r="CR8" s="438"/>
      <c r="CS8" s="439"/>
      <c r="CT8" s="541">
        <v>0.14000000000000001</v>
      </c>
      <c r="CU8" s="542"/>
      <c r="CV8" s="542"/>
      <c r="CW8" s="542"/>
      <c r="CX8" s="542"/>
      <c r="CY8" s="542"/>
      <c r="CZ8" s="542"/>
      <c r="DA8" s="543"/>
      <c r="DB8" s="541">
        <v>0.13</v>
      </c>
      <c r="DC8" s="542"/>
      <c r="DD8" s="542"/>
      <c r="DE8" s="542"/>
      <c r="DF8" s="542"/>
      <c r="DG8" s="542"/>
      <c r="DH8" s="542"/>
      <c r="DI8" s="543"/>
      <c r="DJ8" s="186"/>
      <c r="DK8" s="186"/>
      <c r="DL8" s="186"/>
      <c r="DM8" s="186"/>
      <c r="DN8" s="186"/>
      <c r="DO8" s="186"/>
    </row>
    <row r="9" spans="1:119" ht="18.75" customHeight="1" thickBot="1" x14ac:dyDescent="0.2">
      <c r="A9" s="187"/>
      <c r="B9" s="570" t="s">
        <v>109</v>
      </c>
      <c r="C9" s="571"/>
      <c r="D9" s="571"/>
      <c r="E9" s="571"/>
      <c r="F9" s="571"/>
      <c r="G9" s="571"/>
      <c r="H9" s="571"/>
      <c r="I9" s="571"/>
      <c r="J9" s="571"/>
      <c r="K9" s="491"/>
      <c r="L9" s="572" t="s">
        <v>110</v>
      </c>
      <c r="M9" s="573"/>
      <c r="N9" s="573"/>
      <c r="O9" s="573"/>
      <c r="P9" s="573"/>
      <c r="Q9" s="574"/>
      <c r="R9" s="575">
        <v>2749</v>
      </c>
      <c r="S9" s="576"/>
      <c r="T9" s="576"/>
      <c r="U9" s="576"/>
      <c r="V9" s="577"/>
      <c r="W9" s="507" t="s">
        <v>111</v>
      </c>
      <c r="X9" s="508"/>
      <c r="Y9" s="508"/>
      <c r="Z9" s="508"/>
      <c r="AA9" s="508"/>
      <c r="AB9" s="508"/>
      <c r="AC9" s="508"/>
      <c r="AD9" s="508"/>
      <c r="AE9" s="508"/>
      <c r="AF9" s="508"/>
      <c r="AG9" s="508"/>
      <c r="AH9" s="508"/>
      <c r="AI9" s="508"/>
      <c r="AJ9" s="508"/>
      <c r="AK9" s="508"/>
      <c r="AL9" s="578"/>
      <c r="AM9" s="497" t="s">
        <v>112</v>
      </c>
      <c r="AN9" s="402"/>
      <c r="AO9" s="402"/>
      <c r="AP9" s="402"/>
      <c r="AQ9" s="402"/>
      <c r="AR9" s="402"/>
      <c r="AS9" s="402"/>
      <c r="AT9" s="403"/>
      <c r="AU9" s="485" t="s">
        <v>93</v>
      </c>
      <c r="AV9" s="486"/>
      <c r="AW9" s="486"/>
      <c r="AX9" s="486"/>
      <c r="AY9" s="408" t="s">
        <v>113</v>
      </c>
      <c r="AZ9" s="409"/>
      <c r="BA9" s="409"/>
      <c r="BB9" s="409"/>
      <c r="BC9" s="409"/>
      <c r="BD9" s="409"/>
      <c r="BE9" s="409"/>
      <c r="BF9" s="409"/>
      <c r="BG9" s="409"/>
      <c r="BH9" s="409"/>
      <c r="BI9" s="409"/>
      <c r="BJ9" s="409"/>
      <c r="BK9" s="409"/>
      <c r="BL9" s="409"/>
      <c r="BM9" s="410"/>
      <c r="BN9" s="428">
        <v>-488</v>
      </c>
      <c r="BO9" s="429"/>
      <c r="BP9" s="429"/>
      <c r="BQ9" s="429"/>
      <c r="BR9" s="429"/>
      <c r="BS9" s="429"/>
      <c r="BT9" s="429"/>
      <c r="BU9" s="430"/>
      <c r="BV9" s="428">
        <v>-21052</v>
      </c>
      <c r="BW9" s="429"/>
      <c r="BX9" s="429"/>
      <c r="BY9" s="429"/>
      <c r="BZ9" s="429"/>
      <c r="CA9" s="429"/>
      <c r="CB9" s="429"/>
      <c r="CC9" s="430"/>
      <c r="CD9" s="437" t="s">
        <v>114</v>
      </c>
      <c r="CE9" s="438"/>
      <c r="CF9" s="438"/>
      <c r="CG9" s="438"/>
      <c r="CH9" s="438"/>
      <c r="CI9" s="438"/>
      <c r="CJ9" s="438"/>
      <c r="CK9" s="438"/>
      <c r="CL9" s="438"/>
      <c r="CM9" s="438"/>
      <c r="CN9" s="438"/>
      <c r="CO9" s="438"/>
      <c r="CP9" s="438"/>
      <c r="CQ9" s="438"/>
      <c r="CR9" s="438"/>
      <c r="CS9" s="439"/>
      <c r="CT9" s="398">
        <v>21.5</v>
      </c>
      <c r="CU9" s="399"/>
      <c r="CV9" s="399"/>
      <c r="CW9" s="399"/>
      <c r="CX9" s="399"/>
      <c r="CY9" s="399"/>
      <c r="CZ9" s="399"/>
      <c r="DA9" s="400"/>
      <c r="DB9" s="398">
        <v>22.9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115</v>
      </c>
      <c r="M10" s="402"/>
      <c r="N10" s="402"/>
      <c r="O10" s="402"/>
      <c r="P10" s="402"/>
      <c r="Q10" s="403"/>
      <c r="R10" s="404">
        <v>3049</v>
      </c>
      <c r="S10" s="405"/>
      <c r="T10" s="405"/>
      <c r="U10" s="405"/>
      <c r="V10" s="407"/>
      <c r="W10" s="579"/>
      <c r="X10" s="390"/>
      <c r="Y10" s="390"/>
      <c r="Z10" s="390"/>
      <c r="AA10" s="390"/>
      <c r="AB10" s="390"/>
      <c r="AC10" s="390"/>
      <c r="AD10" s="390"/>
      <c r="AE10" s="390"/>
      <c r="AF10" s="390"/>
      <c r="AG10" s="390"/>
      <c r="AH10" s="390"/>
      <c r="AI10" s="390"/>
      <c r="AJ10" s="390"/>
      <c r="AK10" s="390"/>
      <c r="AL10" s="580"/>
      <c r="AM10" s="497" t="s">
        <v>116</v>
      </c>
      <c r="AN10" s="402"/>
      <c r="AO10" s="402"/>
      <c r="AP10" s="402"/>
      <c r="AQ10" s="402"/>
      <c r="AR10" s="402"/>
      <c r="AS10" s="402"/>
      <c r="AT10" s="403"/>
      <c r="AU10" s="485" t="s">
        <v>117</v>
      </c>
      <c r="AV10" s="486"/>
      <c r="AW10" s="486"/>
      <c r="AX10" s="486"/>
      <c r="AY10" s="408" t="s">
        <v>118</v>
      </c>
      <c r="AZ10" s="409"/>
      <c r="BA10" s="409"/>
      <c r="BB10" s="409"/>
      <c r="BC10" s="409"/>
      <c r="BD10" s="409"/>
      <c r="BE10" s="409"/>
      <c r="BF10" s="409"/>
      <c r="BG10" s="409"/>
      <c r="BH10" s="409"/>
      <c r="BI10" s="409"/>
      <c r="BJ10" s="409"/>
      <c r="BK10" s="409"/>
      <c r="BL10" s="409"/>
      <c r="BM10" s="410"/>
      <c r="BN10" s="428">
        <v>61617</v>
      </c>
      <c r="BO10" s="429"/>
      <c r="BP10" s="429"/>
      <c r="BQ10" s="429"/>
      <c r="BR10" s="429"/>
      <c r="BS10" s="429"/>
      <c r="BT10" s="429"/>
      <c r="BU10" s="430"/>
      <c r="BV10" s="428">
        <v>72432</v>
      </c>
      <c r="BW10" s="429"/>
      <c r="BX10" s="429"/>
      <c r="BY10" s="429"/>
      <c r="BZ10" s="429"/>
      <c r="CA10" s="429"/>
      <c r="CB10" s="429"/>
      <c r="CC10" s="43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120</v>
      </c>
      <c r="M11" s="475"/>
      <c r="N11" s="475"/>
      <c r="O11" s="475"/>
      <c r="P11" s="475"/>
      <c r="Q11" s="476"/>
      <c r="R11" s="567" t="s">
        <v>121</v>
      </c>
      <c r="S11" s="568"/>
      <c r="T11" s="568"/>
      <c r="U11" s="568"/>
      <c r="V11" s="569"/>
      <c r="W11" s="579"/>
      <c r="X11" s="390"/>
      <c r="Y11" s="390"/>
      <c r="Z11" s="390"/>
      <c r="AA11" s="390"/>
      <c r="AB11" s="390"/>
      <c r="AC11" s="390"/>
      <c r="AD11" s="390"/>
      <c r="AE11" s="390"/>
      <c r="AF11" s="390"/>
      <c r="AG11" s="390"/>
      <c r="AH11" s="390"/>
      <c r="AI11" s="390"/>
      <c r="AJ11" s="390"/>
      <c r="AK11" s="390"/>
      <c r="AL11" s="580"/>
      <c r="AM11" s="497" t="s">
        <v>122</v>
      </c>
      <c r="AN11" s="402"/>
      <c r="AO11" s="402"/>
      <c r="AP11" s="402"/>
      <c r="AQ11" s="402"/>
      <c r="AR11" s="402"/>
      <c r="AS11" s="402"/>
      <c r="AT11" s="403"/>
      <c r="AU11" s="485" t="s">
        <v>93</v>
      </c>
      <c r="AV11" s="486"/>
      <c r="AW11" s="486"/>
      <c r="AX11" s="486"/>
      <c r="AY11" s="408" t="s">
        <v>123</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124</v>
      </c>
      <c r="CE11" s="438"/>
      <c r="CF11" s="438"/>
      <c r="CG11" s="438"/>
      <c r="CH11" s="438"/>
      <c r="CI11" s="438"/>
      <c r="CJ11" s="438"/>
      <c r="CK11" s="438"/>
      <c r="CL11" s="438"/>
      <c r="CM11" s="438"/>
      <c r="CN11" s="438"/>
      <c r="CO11" s="438"/>
      <c r="CP11" s="438"/>
      <c r="CQ11" s="438"/>
      <c r="CR11" s="438"/>
      <c r="CS11" s="439"/>
      <c r="CT11" s="541" t="s">
        <v>125</v>
      </c>
      <c r="CU11" s="542"/>
      <c r="CV11" s="542"/>
      <c r="CW11" s="542"/>
      <c r="CX11" s="542"/>
      <c r="CY11" s="542"/>
      <c r="CZ11" s="542"/>
      <c r="DA11" s="543"/>
      <c r="DB11" s="541" t="s">
        <v>125</v>
      </c>
      <c r="DC11" s="542"/>
      <c r="DD11" s="542"/>
      <c r="DE11" s="542"/>
      <c r="DF11" s="542"/>
      <c r="DG11" s="542"/>
      <c r="DH11" s="542"/>
      <c r="DI11" s="543"/>
      <c r="DJ11" s="186"/>
      <c r="DK11" s="186"/>
      <c r="DL11" s="186"/>
      <c r="DM11" s="186"/>
      <c r="DN11" s="186"/>
      <c r="DO11" s="186"/>
    </row>
    <row r="12" spans="1:119" ht="18.75" customHeight="1" x14ac:dyDescent="0.15">
      <c r="A12" s="187"/>
      <c r="B12" s="544" t="s">
        <v>126</v>
      </c>
      <c r="C12" s="545"/>
      <c r="D12" s="545"/>
      <c r="E12" s="545"/>
      <c r="F12" s="545"/>
      <c r="G12" s="545"/>
      <c r="H12" s="545"/>
      <c r="I12" s="545"/>
      <c r="J12" s="545"/>
      <c r="K12" s="546"/>
      <c r="L12" s="553" t="s">
        <v>127</v>
      </c>
      <c r="M12" s="554"/>
      <c r="N12" s="554"/>
      <c r="O12" s="554"/>
      <c r="P12" s="554"/>
      <c r="Q12" s="555"/>
      <c r="R12" s="556">
        <v>2323</v>
      </c>
      <c r="S12" s="557"/>
      <c r="T12" s="557"/>
      <c r="U12" s="557"/>
      <c r="V12" s="558"/>
      <c r="W12" s="559" t="s">
        <v>1</v>
      </c>
      <c r="X12" s="486"/>
      <c r="Y12" s="486"/>
      <c r="Z12" s="486"/>
      <c r="AA12" s="486"/>
      <c r="AB12" s="560"/>
      <c r="AC12" s="561" t="s">
        <v>128</v>
      </c>
      <c r="AD12" s="562"/>
      <c r="AE12" s="562"/>
      <c r="AF12" s="562"/>
      <c r="AG12" s="563"/>
      <c r="AH12" s="561" t="s">
        <v>129</v>
      </c>
      <c r="AI12" s="562"/>
      <c r="AJ12" s="562"/>
      <c r="AK12" s="562"/>
      <c r="AL12" s="564"/>
      <c r="AM12" s="497" t="s">
        <v>130</v>
      </c>
      <c r="AN12" s="402"/>
      <c r="AO12" s="402"/>
      <c r="AP12" s="402"/>
      <c r="AQ12" s="402"/>
      <c r="AR12" s="402"/>
      <c r="AS12" s="402"/>
      <c r="AT12" s="403"/>
      <c r="AU12" s="485" t="s">
        <v>131</v>
      </c>
      <c r="AV12" s="486"/>
      <c r="AW12" s="486"/>
      <c r="AX12" s="486"/>
      <c r="AY12" s="408" t="s">
        <v>132</v>
      </c>
      <c r="AZ12" s="409"/>
      <c r="BA12" s="409"/>
      <c r="BB12" s="409"/>
      <c r="BC12" s="409"/>
      <c r="BD12" s="409"/>
      <c r="BE12" s="409"/>
      <c r="BF12" s="409"/>
      <c r="BG12" s="409"/>
      <c r="BH12" s="409"/>
      <c r="BI12" s="409"/>
      <c r="BJ12" s="409"/>
      <c r="BK12" s="409"/>
      <c r="BL12" s="409"/>
      <c r="BM12" s="410"/>
      <c r="BN12" s="428">
        <v>155855</v>
      </c>
      <c r="BO12" s="429"/>
      <c r="BP12" s="429"/>
      <c r="BQ12" s="429"/>
      <c r="BR12" s="429"/>
      <c r="BS12" s="429"/>
      <c r="BT12" s="429"/>
      <c r="BU12" s="430"/>
      <c r="BV12" s="428">
        <v>206051</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134</v>
      </c>
      <c r="CU12" s="542"/>
      <c r="CV12" s="542"/>
      <c r="CW12" s="542"/>
      <c r="CX12" s="542"/>
      <c r="CY12" s="542"/>
      <c r="CZ12" s="542"/>
      <c r="DA12" s="543"/>
      <c r="DB12" s="541" t="s">
        <v>125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2317</v>
      </c>
      <c r="S13" s="532"/>
      <c r="T13" s="532"/>
      <c r="U13" s="532"/>
      <c r="V13" s="533"/>
      <c r="W13" s="519" t="s">
        <v>136</v>
      </c>
      <c r="X13" s="441"/>
      <c r="Y13" s="441"/>
      <c r="Z13" s="441"/>
      <c r="AA13" s="441"/>
      <c r="AB13" s="442"/>
      <c r="AC13" s="404">
        <v>498</v>
      </c>
      <c r="AD13" s="405"/>
      <c r="AE13" s="405"/>
      <c r="AF13" s="405"/>
      <c r="AG13" s="406"/>
      <c r="AH13" s="404">
        <v>541</v>
      </c>
      <c r="AI13" s="405"/>
      <c r="AJ13" s="405"/>
      <c r="AK13" s="405"/>
      <c r="AL13" s="407"/>
      <c r="AM13" s="497" t="s">
        <v>137</v>
      </c>
      <c r="AN13" s="402"/>
      <c r="AO13" s="402"/>
      <c r="AP13" s="402"/>
      <c r="AQ13" s="402"/>
      <c r="AR13" s="402"/>
      <c r="AS13" s="402"/>
      <c r="AT13" s="403"/>
      <c r="AU13" s="485" t="s">
        <v>117</v>
      </c>
      <c r="AV13" s="486"/>
      <c r="AW13" s="486"/>
      <c r="AX13" s="486"/>
      <c r="AY13" s="408" t="s">
        <v>138</v>
      </c>
      <c r="AZ13" s="409"/>
      <c r="BA13" s="409"/>
      <c r="BB13" s="409"/>
      <c r="BC13" s="409"/>
      <c r="BD13" s="409"/>
      <c r="BE13" s="409"/>
      <c r="BF13" s="409"/>
      <c r="BG13" s="409"/>
      <c r="BH13" s="409"/>
      <c r="BI13" s="409"/>
      <c r="BJ13" s="409"/>
      <c r="BK13" s="409"/>
      <c r="BL13" s="409"/>
      <c r="BM13" s="410"/>
      <c r="BN13" s="428">
        <v>-94726</v>
      </c>
      <c r="BO13" s="429"/>
      <c r="BP13" s="429"/>
      <c r="BQ13" s="429"/>
      <c r="BR13" s="429"/>
      <c r="BS13" s="429"/>
      <c r="BT13" s="429"/>
      <c r="BU13" s="430"/>
      <c r="BV13" s="428">
        <v>-154671</v>
      </c>
      <c r="BW13" s="429"/>
      <c r="BX13" s="429"/>
      <c r="BY13" s="429"/>
      <c r="BZ13" s="429"/>
      <c r="CA13" s="429"/>
      <c r="CB13" s="429"/>
      <c r="CC13" s="430"/>
      <c r="CD13" s="437" t="s">
        <v>139</v>
      </c>
      <c r="CE13" s="438"/>
      <c r="CF13" s="438"/>
      <c r="CG13" s="438"/>
      <c r="CH13" s="438"/>
      <c r="CI13" s="438"/>
      <c r="CJ13" s="438"/>
      <c r="CK13" s="438"/>
      <c r="CL13" s="438"/>
      <c r="CM13" s="438"/>
      <c r="CN13" s="438"/>
      <c r="CO13" s="438"/>
      <c r="CP13" s="438"/>
      <c r="CQ13" s="438"/>
      <c r="CR13" s="438"/>
      <c r="CS13" s="439"/>
      <c r="CT13" s="398">
        <v>9.1</v>
      </c>
      <c r="CU13" s="399"/>
      <c r="CV13" s="399"/>
      <c r="CW13" s="399"/>
      <c r="CX13" s="399"/>
      <c r="CY13" s="399"/>
      <c r="CZ13" s="399"/>
      <c r="DA13" s="400"/>
      <c r="DB13" s="398">
        <v>8.1999999999999993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140</v>
      </c>
      <c r="M14" s="565"/>
      <c r="N14" s="565"/>
      <c r="O14" s="565"/>
      <c r="P14" s="565"/>
      <c r="Q14" s="566"/>
      <c r="R14" s="531">
        <v>2404</v>
      </c>
      <c r="S14" s="532"/>
      <c r="T14" s="532"/>
      <c r="U14" s="532"/>
      <c r="V14" s="533"/>
      <c r="W14" s="534"/>
      <c r="X14" s="444"/>
      <c r="Y14" s="444"/>
      <c r="Z14" s="444"/>
      <c r="AA14" s="444"/>
      <c r="AB14" s="445"/>
      <c r="AC14" s="524">
        <v>39.200000000000003</v>
      </c>
      <c r="AD14" s="525"/>
      <c r="AE14" s="525"/>
      <c r="AF14" s="525"/>
      <c r="AG14" s="526"/>
      <c r="AH14" s="524">
        <v>39.4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141</v>
      </c>
      <c r="CE14" s="435"/>
      <c r="CF14" s="435"/>
      <c r="CG14" s="435"/>
      <c r="CH14" s="435"/>
      <c r="CI14" s="435"/>
      <c r="CJ14" s="435"/>
      <c r="CK14" s="435"/>
      <c r="CL14" s="435"/>
      <c r="CM14" s="435"/>
      <c r="CN14" s="435"/>
      <c r="CO14" s="435"/>
      <c r="CP14" s="435"/>
      <c r="CQ14" s="435"/>
      <c r="CR14" s="435"/>
      <c r="CS14" s="436"/>
      <c r="CT14" s="535" t="s">
        <v>142</v>
      </c>
      <c r="CU14" s="536"/>
      <c r="CV14" s="536"/>
      <c r="CW14" s="536"/>
      <c r="CX14" s="536"/>
      <c r="CY14" s="536"/>
      <c r="CZ14" s="536"/>
      <c r="DA14" s="537"/>
      <c r="DB14" s="535" t="s">
        <v>125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135</v>
      </c>
      <c r="N15" s="529"/>
      <c r="O15" s="529"/>
      <c r="P15" s="529"/>
      <c r="Q15" s="530"/>
      <c r="R15" s="531">
        <v>2396</v>
      </c>
      <c r="S15" s="532"/>
      <c r="T15" s="532"/>
      <c r="U15" s="532"/>
      <c r="V15" s="533"/>
      <c r="W15" s="519" t="s">
        <v>143</v>
      </c>
      <c r="X15" s="441"/>
      <c r="Y15" s="441"/>
      <c r="Z15" s="441"/>
      <c r="AA15" s="441"/>
      <c r="AB15" s="442"/>
      <c r="AC15" s="404">
        <v>121</v>
      </c>
      <c r="AD15" s="405"/>
      <c r="AE15" s="405"/>
      <c r="AF15" s="405"/>
      <c r="AG15" s="406"/>
      <c r="AH15" s="404">
        <v>128</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276818</v>
      </c>
      <c r="BO15" s="424"/>
      <c r="BP15" s="424"/>
      <c r="BQ15" s="424"/>
      <c r="BR15" s="424"/>
      <c r="BS15" s="424"/>
      <c r="BT15" s="424"/>
      <c r="BU15" s="425"/>
      <c r="BV15" s="423">
        <v>271201</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9.5</v>
      </c>
      <c r="AD16" s="525"/>
      <c r="AE16" s="525"/>
      <c r="AF16" s="525"/>
      <c r="AG16" s="526"/>
      <c r="AH16" s="524">
        <v>9.3000000000000007</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1872745</v>
      </c>
      <c r="BO16" s="429"/>
      <c r="BP16" s="429"/>
      <c r="BQ16" s="429"/>
      <c r="BR16" s="429"/>
      <c r="BS16" s="429"/>
      <c r="BT16" s="429"/>
      <c r="BU16" s="430"/>
      <c r="BV16" s="428">
        <v>1919785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149</v>
      </c>
      <c r="N17" s="514"/>
      <c r="O17" s="514"/>
      <c r="P17" s="514"/>
      <c r="Q17" s="515"/>
      <c r="R17" s="516" t="s">
        <v>150</v>
      </c>
      <c r="S17" s="517"/>
      <c r="T17" s="517"/>
      <c r="U17" s="517"/>
      <c r="V17" s="518"/>
      <c r="W17" s="519" t="s">
        <v>151</v>
      </c>
      <c r="X17" s="441"/>
      <c r="Y17" s="441"/>
      <c r="Z17" s="441"/>
      <c r="AA17" s="441"/>
      <c r="AB17" s="442"/>
      <c r="AC17" s="404">
        <v>653</v>
      </c>
      <c r="AD17" s="405"/>
      <c r="AE17" s="405"/>
      <c r="AF17" s="405"/>
      <c r="AG17" s="406"/>
      <c r="AH17" s="404">
        <v>704</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346255</v>
      </c>
      <c r="BO17" s="429"/>
      <c r="BP17" s="429"/>
      <c r="BQ17" s="429"/>
      <c r="BR17" s="429"/>
      <c r="BS17" s="429"/>
      <c r="BT17" s="429"/>
      <c r="BU17" s="430"/>
      <c r="BV17" s="428">
        <v>331763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153</v>
      </c>
      <c r="C18" s="491"/>
      <c r="D18" s="491"/>
      <c r="E18" s="492"/>
      <c r="F18" s="492"/>
      <c r="G18" s="492"/>
      <c r="H18" s="492"/>
      <c r="I18" s="492"/>
      <c r="J18" s="492"/>
      <c r="K18" s="492"/>
      <c r="L18" s="493">
        <v>191.15</v>
      </c>
      <c r="M18" s="493"/>
      <c r="N18" s="493"/>
      <c r="O18" s="493"/>
      <c r="P18" s="493"/>
      <c r="Q18" s="493"/>
      <c r="R18" s="494"/>
      <c r="S18" s="494"/>
      <c r="T18" s="494"/>
      <c r="U18" s="494"/>
      <c r="V18" s="495"/>
      <c r="W18" s="509"/>
      <c r="X18" s="510"/>
      <c r="Y18" s="510"/>
      <c r="Z18" s="510"/>
      <c r="AA18" s="510"/>
      <c r="AB18" s="520"/>
      <c r="AC18" s="392">
        <v>51.3</v>
      </c>
      <c r="AD18" s="393"/>
      <c r="AE18" s="393"/>
      <c r="AF18" s="393"/>
      <c r="AG18" s="496"/>
      <c r="AH18" s="392">
        <v>51.3</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1811097</v>
      </c>
      <c r="BO18" s="429"/>
      <c r="BP18" s="429"/>
      <c r="BQ18" s="429"/>
      <c r="BR18" s="429"/>
      <c r="BS18" s="429"/>
      <c r="BT18" s="429"/>
      <c r="BU18" s="430"/>
      <c r="BV18" s="428">
        <v>1803193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155</v>
      </c>
      <c r="C19" s="491"/>
      <c r="D19" s="491"/>
      <c r="E19" s="492"/>
      <c r="F19" s="492"/>
      <c r="G19" s="492"/>
      <c r="H19" s="492"/>
      <c r="I19" s="492"/>
      <c r="J19" s="492"/>
      <c r="K19" s="492"/>
      <c r="L19" s="498">
        <v>14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2515458</v>
      </c>
      <c r="BO19" s="429"/>
      <c r="BP19" s="429"/>
      <c r="BQ19" s="429"/>
      <c r="BR19" s="429"/>
      <c r="BS19" s="429"/>
      <c r="BT19" s="429"/>
      <c r="BU19" s="430"/>
      <c r="BV19" s="428">
        <v>2620368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157</v>
      </c>
      <c r="C20" s="491"/>
      <c r="D20" s="491"/>
      <c r="E20" s="492"/>
      <c r="F20" s="492"/>
      <c r="G20" s="492"/>
      <c r="H20" s="492"/>
      <c r="I20" s="492"/>
      <c r="J20" s="492"/>
      <c r="K20" s="492"/>
      <c r="L20" s="498">
        <v>1005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4019414</v>
      </c>
      <c r="BO23" s="429"/>
      <c r="BP23" s="429"/>
      <c r="BQ23" s="429"/>
      <c r="BR23" s="429"/>
      <c r="BS23" s="429"/>
      <c r="BT23" s="429"/>
      <c r="BU23" s="430"/>
      <c r="BV23" s="428">
        <v>4252530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166</v>
      </c>
      <c r="F24" s="402"/>
      <c r="G24" s="402"/>
      <c r="H24" s="402"/>
      <c r="I24" s="402"/>
      <c r="J24" s="402"/>
      <c r="K24" s="403"/>
      <c r="L24" s="404">
        <v>1</v>
      </c>
      <c r="M24" s="405"/>
      <c r="N24" s="405"/>
      <c r="O24" s="405"/>
      <c r="P24" s="406"/>
      <c r="Q24" s="404">
        <v>8280</v>
      </c>
      <c r="R24" s="405"/>
      <c r="S24" s="405"/>
      <c r="T24" s="405"/>
      <c r="U24" s="405"/>
      <c r="V24" s="406"/>
      <c r="W24" s="470"/>
      <c r="X24" s="461"/>
      <c r="Y24" s="462"/>
      <c r="Z24" s="401" t="s">
        <v>167</v>
      </c>
      <c r="AA24" s="402"/>
      <c r="AB24" s="402"/>
      <c r="AC24" s="402"/>
      <c r="AD24" s="402"/>
      <c r="AE24" s="402"/>
      <c r="AF24" s="402"/>
      <c r="AG24" s="403"/>
      <c r="AH24" s="404">
        <v>58</v>
      </c>
      <c r="AI24" s="405"/>
      <c r="AJ24" s="405"/>
      <c r="AK24" s="405"/>
      <c r="AL24" s="406"/>
      <c r="AM24" s="404">
        <v>176784</v>
      </c>
      <c r="AN24" s="405"/>
      <c r="AO24" s="405"/>
      <c r="AP24" s="405"/>
      <c r="AQ24" s="405"/>
      <c r="AR24" s="406"/>
      <c r="AS24" s="404">
        <v>3048</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3695217</v>
      </c>
      <c r="BO24" s="429"/>
      <c r="BP24" s="429"/>
      <c r="BQ24" s="429"/>
      <c r="BR24" s="429"/>
      <c r="BS24" s="429"/>
      <c r="BT24" s="429"/>
      <c r="BU24" s="430"/>
      <c r="BV24" s="428">
        <v>3981525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169</v>
      </c>
      <c r="F25" s="402"/>
      <c r="G25" s="402"/>
      <c r="H25" s="402"/>
      <c r="I25" s="402"/>
      <c r="J25" s="402"/>
      <c r="K25" s="403"/>
      <c r="L25" s="404">
        <v>1</v>
      </c>
      <c r="M25" s="405"/>
      <c r="N25" s="405"/>
      <c r="O25" s="405"/>
      <c r="P25" s="406"/>
      <c r="Q25" s="404">
        <v>6670</v>
      </c>
      <c r="R25" s="405"/>
      <c r="S25" s="405"/>
      <c r="T25" s="405"/>
      <c r="U25" s="405"/>
      <c r="V25" s="406"/>
      <c r="W25" s="470"/>
      <c r="X25" s="461"/>
      <c r="Y25" s="462"/>
      <c r="Z25" s="401" t="s">
        <v>170</v>
      </c>
      <c r="AA25" s="402"/>
      <c r="AB25" s="402"/>
      <c r="AC25" s="402"/>
      <c r="AD25" s="402"/>
      <c r="AE25" s="402"/>
      <c r="AF25" s="402"/>
      <c r="AG25" s="403"/>
      <c r="AH25" s="404" t="s">
        <v>171</v>
      </c>
      <c r="AI25" s="405"/>
      <c r="AJ25" s="405"/>
      <c r="AK25" s="405"/>
      <c r="AL25" s="406"/>
      <c r="AM25" s="404" t="s">
        <v>125</v>
      </c>
      <c r="AN25" s="405"/>
      <c r="AO25" s="405"/>
      <c r="AP25" s="405"/>
      <c r="AQ25" s="405"/>
      <c r="AR25" s="406"/>
      <c r="AS25" s="404" t="s">
        <v>142</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1138786</v>
      </c>
      <c r="BO25" s="424"/>
      <c r="BP25" s="424"/>
      <c r="BQ25" s="424"/>
      <c r="BR25" s="424"/>
      <c r="BS25" s="424"/>
      <c r="BT25" s="424"/>
      <c r="BU25" s="425"/>
      <c r="BV25" s="423">
        <v>1147970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5930</v>
      </c>
      <c r="R26" s="405"/>
      <c r="S26" s="405"/>
      <c r="T26" s="405"/>
      <c r="U26" s="405"/>
      <c r="V26" s="406"/>
      <c r="W26" s="470"/>
      <c r="X26" s="461"/>
      <c r="Y26" s="462"/>
      <c r="Z26" s="401" t="s">
        <v>174</v>
      </c>
      <c r="AA26" s="483"/>
      <c r="AB26" s="483"/>
      <c r="AC26" s="483"/>
      <c r="AD26" s="483"/>
      <c r="AE26" s="483"/>
      <c r="AF26" s="483"/>
      <c r="AG26" s="484"/>
      <c r="AH26" s="404" t="s">
        <v>125</v>
      </c>
      <c r="AI26" s="405"/>
      <c r="AJ26" s="405"/>
      <c r="AK26" s="405"/>
      <c r="AL26" s="406"/>
      <c r="AM26" s="404" t="s">
        <v>142</v>
      </c>
      <c r="AN26" s="405"/>
      <c r="AO26" s="405"/>
      <c r="AP26" s="405"/>
      <c r="AQ26" s="405"/>
      <c r="AR26" s="406"/>
      <c r="AS26" s="404" t="s">
        <v>125</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171</v>
      </c>
      <c r="BO26" s="429"/>
      <c r="BP26" s="429"/>
      <c r="BQ26" s="429"/>
      <c r="BR26" s="429"/>
      <c r="BS26" s="429"/>
      <c r="BT26" s="429"/>
      <c r="BU26" s="430"/>
      <c r="BV26" s="428" t="s">
        <v>142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2630</v>
      </c>
      <c r="R27" s="405"/>
      <c r="S27" s="405"/>
      <c r="T27" s="405"/>
      <c r="U27" s="405"/>
      <c r="V27" s="406"/>
      <c r="W27" s="470"/>
      <c r="X27" s="461"/>
      <c r="Y27" s="462"/>
      <c r="Z27" s="401" t="s">
        <v>177</v>
      </c>
      <c r="AA27" s="402"/>
      <c r="AB27" s="402"/>
      <c r="AC27" s="402"/>
      <c r="AD27" s="402"/>
      <c r="AE27" s="402"/>
      <c r="AF27" s="402"/>
      <c r="AG27" s="403"/>
      <c r="AH27" s="404" t="s">
        <v>125</v>
      </c>
      <c r="AI27" s="405"/>
      <c r="AJ27" s="405"/>
      <c r="AK27" s="405"/>
      <c r="AL27" s="406"/>
      <c r="AM27" s="404" t="s">
        <v>142</v>
      </c>
      <c r="AN27" s="405"/>
      <c r="AO27" s="405"/>
      <c r="AP27" s="405"/>
      <c r="AQ27" s="405"/>
      <c r="AR27" s="406"/>
      <c r="AS27" s="404" t="s">
        <v>171</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v>48250</v>
      </c>
      <c r="BO27" s="432"/>
      <c r="BP27" s="432"/>
      <c r="BQ27" s="432"/>
      <c r="BR27" s="432"/>
      <c r="BS27" s="432"/>
      <c r="BT27" s="432"/>
      <c r="BU27" s="433"/>
      <c r="BV27" s="431">
        <v>48240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179</v>
      </c>
      <c r="F28" s="402"/>
      <c r="G28" s="402"/>
      <c r="H28" s="402"/>
      <c r="I28" s="402"/>
      <c r="J28" s="402"/>
      <c r="K28" s="403"/>
      <c r="L28" s="404">
        <v>1</v>
      </c>
      <c r="M28" s="405"/>
      <c r="N28" s="405"/>
      <c r="O28" s="405"/>
      <c r="P28" s="406"/>
      <c r="Q28" s="404">
        <v>2090</v>
      </c>
      <c r="R28" s="405"/>
      <c r="S28" s="405"/>
      <c r="T28" s="405"/>
      <c r="U28" s="405"/>
      <c r="V28" s="406"/>
      <c r="W28" s="470"/>
      <c r="X28" s="461"/>
      <c r="Y28" s="462"/>
      <c r="Z28" s="401" t="s">
        <v>180</v>
      </c>
      <c r="AA28" s="402"/>
      <c r="AB28" s="402"/>
      <c r="AC28" s="402"/>
      <c r="AD28" s="402"/>
      <c r="AE28" s="402"/>
      <c r="AF28" s="402"/>
      <c r="AG28" s="403"/>
      <c r="AH28" s="404" t="s">
        <v>125</v>
      </c>
      <c r="AI28" s="405"/>
      <c r="AJ28" s="405"/>
      <c r="AK28" s="405"/>
      <c r="AL28" s="406"/>
      <c r="AM28" s="404" t="s">
        <v>125</v>
      </c>
      <c r="AN28" s="405"/>
      <c r="AO28" s="405"/>
      <c r="AP28" s="405"/>
      <c r="AQ28" s="405"/>
      <c r="AR28" s="406"/>
      <c r="AS28" s="404" t="s">
        <v>125</v>
      </c>
      <c r="AT28" s="405"/>
      <c r="AU28" s="405"/>
      <c r="AV28" s="405"/>
      <c r="AW28" s="405"/>
      <c r="AX28" s="407"/>
      <c r="AY28" s="411" t="s">
        <v>181</v>
      </c>
      <c r="AZ28" s="412"/>
      <c r="BA28" s="412"/>
      <c r="BB28" s="413"/>
      <c r="BC28" s="420" t="s">
        <v>47</v>
      </c>
      <c r="BD28" s="421"/>
      <c r="BE28" s="421"/>
      <c r="BF28" s="421"/>
      <c r="BG28" s="421"/>
      <c r="BH28" s="421"/>
      <c r="BI28" s="421"/>
      <c r="BJ28" s="421"/>
      <c r="BK28" s="421"/>
      <c r="BL28" s="421"/>
      <c r="BM28" s="422"/>
      <c r="BN28" s="423">
        <v>786625</v>
      </c>
      <c r="BO28" s="424"/>
      <c r="BP28" s="424"/>
      <c r="BQ28" s="424"/>
      <c r="BR28" s="424"/>
      <c r="BS28" s="424"/>
      <c r="BT28" s="424"/>
      <c r="BU28" s="425"/>
      <c r="BV28" s="423">
        <v>880863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182</v>
      </c>
      <c r="F29" s="402"/>
      <c r="G29" s="402"/>
      <c r="H29" s="402"/>
      <c r="I29" s="402"/>
      <c r="J29" s="402"/>
      <c r="K29" s="403"/>
      <c r="L29" s="404">
        <v>7</v>
      </c>
      <c r="M29" s="405"/>
      <c r="N29" s="405"/>
      <c r="O29" s="405"/>
      <c r="P29" s="406"/>
      <c r="Q29" s="404">
        <v>1750</v>
      </c>
      <c r="R29" s="405"/>
      <c r="S29" s="405"/>
      <c r="T29" s="405"/>
      <c r="U29" s="405"/>
      <c r="V29" s="406"/>
      <c r="W29" s="471"/>
      <c r="X29" s="472"/>
      <c r="Y29" s="473"/>
      <c r="Z29" s="401" t="s">
        <v>183</v>
      </c>
      <c r="AA29" s="402"/>
      <c r="AB29" s="402"/>
      <c r="AC29" s="402"/>
      <c r="AD29" s="402"/>
      <c r="AE29" s="402"/>
      <c r="AF29" s="402"/>
      <c r="AG29" s="403"/>
      <c r="AH29" s="404">
        <v>58</v>
      </c>
      <c r="AI29" s="405"/>
      <c r="AJ29" s="405"/>
      <c r="AK29" s="405"/>
      <c r="AL29" s="406"/>
      <c r="AM29" s="404">
        <v>176784</v>
      </c>
      <c r="AN29" s="405"/>
      <c r="AO29" s="405"/>
      <c r="AP29" s="405"/>
      <c r="AQ29" s="405"/>
      <c r="AR29" s="406"/>
      <c r="AS29" s="404">
        <v>3048</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556774</v>
      </c>
      <c r="BO29" s="429"/>
      <c r="BP29" s="429"/>
      <c r="BQ29" s="429"/>
      <c r="BR29" s="429"/>
      <c r="BS29" s="429"/>
      <c r="BT29" s="429"/>
      <c r="BU29" s="430"/>
      <c r="BV29" s="428">
        <v>672639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1853364</v>
      </c>
      <c r="BO30" s="432"/>
      <c r="BP30" s="432"/>
      <c r="BQ30" s="432"/>
      <c r="BR30" s="432"/>
      <c r="BS30" s="432"/>
      <c r="BT30" s="432"/>
      <c r="BU30" s="433"/>
      <c r="BV30" s="431">
        <v>1609457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192</v>
      </c>
      <c r="D33" s="391"/>
      <c r="E33" s="390" t="s">
        <v>193</v>
      </c>
      <c r="F33" s="390"/>
      <c r="G33" s="390"/>
      <c r="H33" s="390"/>
      <c r="I33" s="390"/>
      <c r="J33" s="390"/>
      <c r="K33" s="390"/>
      <c r="L33" s="390"/>
      <c r="M33" s="390"/>
      <c r="N33" s="390"/>
      <c r="O33" s="390"/>
      <c r="P33" s="390"/>
      <c r="Q33" s="390"/>
      <c r="R33" s="390"/>
      <c r="S33" s="390"/>
      <c r="T33" s="216"/>
      <c r="U33" s="391" t="s">
        <v>192</v>
      </c>
      <c r="V33" s="391"/>
      <c r="W33" s="390" t="s">
        <v>194</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195</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4</v>
      </c>
      <c r="BF34" s="387"/>
      <c r="BG34" s="386" t="str">
        <f>IF('各会計、関係団体の財政状況及び健全化判断比率'!B30="","",'各会計、関係団体の財政状況及び健全化判断比率'!B30)</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5</v>
      </c>
      <c r="BX34" s="387"/>
      <c r="BY34" s="386" t="str">
        <f>IF('各会計、関係団体の財政状況及び健全化判断比率'!B68="","",'各会計、関係団体の財政状況及び健全化判断比率'!B68)</f>
        <v>空知中部広域連合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雨竜町振興公社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6</v>
      </c>
      <c r="BX35" s="387"/>
      <c r="BY35" s="386" t="str">
        <f>IF('各会計、関係団体の財政状況及び健全化判断比率'!B69="","",'各会計、関係団体の財政状況及び健全化判断比率'!B69)</f>
        <v>空知教育センター組合</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雨竜町土地開発公社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7</v>
      </c>
      <c r="BX36" s="387"/>
      <c r="BY36" s="386" t="str">
        <f>IF('各会計、関係団体の財政状況及び健全化判断比率'!B70="","",'各会計、関係団体の財政状況及び健全化判断比率'!B70)</f>
        <v>中空知衛生施設組合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8</v>
      </c>
      <c r="BX37" s="387"/>
      <c r="BY37" s="386" t="str">
        <f>IF('各会計、関係団体の財政状況及び健全化判断比率'!B71="","",'各会計、関係団体の財政状況及び健全化判断比率'!B71)</f>
        <v>中・北空知廃棄物処理広域連合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9</v>
      </c>
      <c r="BX38" s="387"/>
      <c r="BY38" s="386" t="str">
        <f>IF('各会計、関係団体の財政状況及び健全化判断比率'!B72="","",'各会計、関係団体の財政状況及び健全化判断比率'!B72)</f>
        <v>中空知広域市町村圏組合（普通会計分）</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10</v>
      </c>
      <c r="BX39" s="387"/>
      <c r="BY39" s="386" t="str">
        <f>IF('各会計、関係団体の財政状況及び健全化判断比率'!B73="","",'各会計、関係団体の財政状況及び健全化判断比率'!B73)</f>
        <v>滝川地区広域消防事務組合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11</v>
      </c>
      <c r="BX40" s="387"/>
      <c r="BY40" s="386" t="str">
        <f>IF('各会計、関係団体の財政状況及び健全化判断比率'!B74="","",'各会計、関係団体の財政状況及び健全化判断比率'!B74)</f>
        <v>西空知広域水道企業団</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12</v>
      </c>
      <c r="BX41" s="387"/>
      <c r="BY41" s="386" t="str">
        <f>IF('各会計、関係団体の財政状況及び健全化判断比率'!B75="","",'各会計、関係団体の財政状況及び健全化判断比率'!B75)</f>
        <v>石狩川流域下水道組合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M7d0ZBwmaF5GsgkvBTezi81sRNIcNBuMKLgI7vYZN2HtGIvASUdGcyju8fy91PrNkIyHh+HueQ7xEzUObq/6w==" saltValue="V5rYsfTR7TUHmvk9fbeW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SheetLayoutView="100" workbookViewId="0">
      <selection activeCell="AZ75" sqref="AZ75:BD7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9" t="s">
        <v>560</v>
      </c>
      <c r="D34" s="1209"/>
      <c r="E34" s="1210"/>
      <c r="F34" s="32">
        <v>5.8</v>
      </c>
      <c r="G34" s="33">
        <v>6.37</v>
      </c>
      <c r="H34" s="33">
        <v>6.85</v>
      </c>
      <c r="I34" s="33">
        <v>5.95</v>
      </c>
      <c r="J34" s="34">
        <v>6.11</v>
      </c>
      <c r="K34" s="22"/>
      <c r="L34" s="22"/>
      <c r="M34" s="22"/>
      <c r="N34" s="22"/>
      <c r="O34" s="22"/>
      <c r="P34" s="22"/>
    </row>
    <row r="35" spans="1:16" ht="39" customHeight="1" x14ac:dyDescent="0.15">
      <c r="A35" s="22"/>
      <c r="B35" s="35"/>
      <c r="C35" s="1203" t="s">
        <v>561</v>
      </c>
      <c r="D35" s="1204"/>
      <c r="E35" s="1205"/>
      <c r="F35" s="36">
        <v>0.34</v>
      </c>
      <c r="G35" s="37">
        <v>0.53</v>
      </c>
      <c r="H35" s="37">
        <v>0.63</v>
      </c>
      <c r="I35" s="37">
        <v>0.43</v>
      </c>
      <c r="J35" s="38">
        <v>0.44</v>
      </c>
      <c r="K35" s="22"/>
      <c r="L35" s="22"/>
      <c r="M35" s="22"/>
      <c r="N35" s="22"/>
      <c r="O35" s="22"/>
      <c r="P35" s="22"/>
    </row>
    <row r="36" spans="1:16" ht="39" customHeight="1" x14ac:dyDescent="0.15">
      <c r="A36" s="22"/>
      <c r="B36" s="35"/>
      <c r="C36" s="1203" t="s">
        <v>562</v>
      </c>
      <c r="D36" s="1204"/>
      <c r="E36" s="1205"/>
      <c r="F36" s="36">
        <v>0.09</v>
      </c>
      <c r="G36" s="37">
        <v>0.05</v>
      </c>
      <c r="H36" s="37">
        <v>0.1</v>
      </c>
      <c r="I36" s="37">
        <v>0.09</v>
      </c>
      <c r="J36" s="38">
        <v>0.09</v>
      </c>
      <c r="K36" s="22"/>
      <c r="L36" s="22"/>
      <c r="M36" s="22"/>
      <c r="N36" s="22"/>
      <c r="O36" s="22"/>
      <c r="P36" s="22"/>
    </row>
    <row r="37" spans="1:16" ht="39" customHeight="1" x14ac:dyDescent="0.15">
      <c r="A37" s="22"/>
      <c r="B37" s="35"/>
      <c r="C37" s="1203" t="s">
        <v>563</v>
      </c>
      <c r="D37" s="1204"/>
      <c r="E37" s="1205"/>
      <c r="F37" s="36">
        <v>0.01</v>
      </c>
      <c r="G37" s="37">
        <v>0</v>
      </c>
      <c r="H37" s="37">
        <v>0.03</v>
      </c>
      <c r="I37" s="37">
        <v>0.01</v>
      </c>
      <c r="J37" s="38">
        <v>0.01</v>
      </c>
      <c r="K37" s="22"/>
      <c r="L37" s="22"/>
      <c r="M37" s="22"/>
      <c r="N37" s="22"/>
      <c r="O37" s="22"/>
      <c r="P37" s="22"/>
    </row>
    <row r="38" spans="1:16" ht="39" customHeight="1" x14ac:dyDescent="0.15">
      <c r="A38" s="22"/>
      <c r="B38" s="35"/>
      <c r="C38" s="1203"/>
      <c r="D38" s="1204"/>
      <c r="E38" s="1205"/>
      <c r="F38" s="36"/>
      <c r="G38" s="37"/>
      <c r="H38" s="37"/>
      <c r="I38" s="37"/>
      <c r="J38" s="38"/>
      <c r="K38" s="22"/>
      <c r="L38" s="22"/>
      <c r="M38" s="22"/>
      <c r="N38" s="22"/>
      <c r="O38" s="22"/>
      <c r="P38" s="22"/>
    </row>
    <row r="39" spans="1:16" ht="39" customHeight="1" x14ac:dyDescent="0.15">
      <c r="A39" s="22"/>
      <c r="B39" s="35"/>
      <c r="C39" s="1203"/>
      <c r="D39" s="1204"/>
      <c r="E39" s="1205"/>
      <c r="F39" s="36"/>
      <c r="G39" s="37"/>
      <c r="H39" s="37"/>
      <c r="I39" s="37"/>
      <c r="J39" s="38"/>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564</v>
      </c>
      <c r="D42" s="1204"/>
      <c r="E42" s="1205"/>
      <c r="F42" s="36" t="s">
        <v>510</v>
      </c>
      <c r="G42" s="37" t="s">
        <v>510</v>
      </c>
      <c r="H42" s="37" t="s">
        <v>510</v>
      </c>
      <c r="I42" s="37" t="s">
        <v>510</v>
      </c>
      <c r="J42" s="38" t="s">
        <v>510</v>
      </c>
      <c r="K42" s="22"/>
      <c r="L42" s="22"/>
      <c r="M42" s="22"/>
      <c r="N42" s="22"/>
      <c r="O42" s="22"/>
      <c r="P42" s="22"/>
    </row>
    <row r="43" spans="1:16" ht="39" customHeight="1" thickBot="1" x14ac:dyDescent="0.2">
      <c r="A43" s="22"/>
      <c r="B43" s="40"/>
      <c r="C43" s="1206" t="s">
        <v>565</v>
      </c>
      <c r="D43" s="1207"/>
      <c r="E43" s="1208"/>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CWcMKvketvJzaMW58bukwfyOl9wCFhUzZWwbS1Yybch5S21sHiNKBL91jCTIZ5dbyGvPkm1zFeJEg1hstyI6w==" saltValue="aquLboLb7sXLmQuH6pGh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9" t="s">
        <v>10</v>
      </c>
      <c r="C45" s="1230"/>
      <c r="D45" s="58"/>
      <c r="E45" s="1235" t="s">
        <v>11</v>
      </c>
      <c r="F45" s="1235"/>
      <c r="G45" s="1235"/>
      <c r="H45" s="1235"/>
      <c r="I45" s="1235"/>
      <c r="J45" s="1236"/>
      <c r="K45" s="59">
        <v>591</v>
      </c>
      <c r="L45" s="60">
        <v>631</v>
      </c>
      <c r="M45" s="60">
        <v>668</v>
      </c>
      <c r="N45" s="60">
        <v>663</v>
      </c>
      <c r="O45" s="61">
        <v>613</v>
      </c>
      <c r="P45" s="48"/>
      <c r="Q45" s="48"/>
      <c r="R45" s="48"/>
      <c r="S45" s="48"/>
      <c r="T45" s="48"/>
      <c r="U45" s="48"/>
    </row>
    <row r="46" spans="1:21" ht="30.75" customHeight="1" x14ac:dyDescent="0.15">
      <c r="A46" s="48"/>
      <c r="B46" s="1231"/>
      <c r="C46" s="1232"/>
      <c r="D46" s="62"/>
      <c r="E46" s="1213" t="s">
        <v>12</v>
      </c>
      <c r="F46" s="1213"/>
      <c r="G46" s="1213"/>
      <c r="H46" s="1213"/>
      <c r="I46" s="1213"/>
      <c r="J46" s="1214"/>
      <c r="K46" s="63" t="s">
        <v>510</v>
      </c>
      <c r="L46" s="64" t="s">
        <v>510</v>
      </c>
      <c r="M46" s="64" t="s">
        <v>510</v>
      </c>
      <c r="N46" s="64" t="s">
        <v>510</v>
      </c>
      <c r="O46" s="65" t="s">
        <v>510</v>
      </c>
      <c r="P46" s="48"/>
      <c r="Q46" s="48"/>
      <c r="R46" s="48"/>
      <c r="S46" s="48"/>
      <c r="T46" s="48"/>
      <c r="U46" s="48"/>
    </row>
    <row r="47" spans="1:21" ht="30.75" customHeight="1" x14ac:dyDescent="0.15">
      <c r="A47" s="48"/>
      <c r="B47" s="1231"/>
      <c r="C47" s="1232"/>
      <c r="D47" s="62"/>
      <c r="E47" s="1213" t="s">
        <v>13</v>
      </c>
      <c r="F47" s="1213"/>
      <c r="G47" s="1213"/>
      <c r="H47" s="1213"/>
      <c r="I47" s="1213"/>
      <c r="J47" s="1214"/>
      <c r="K47" s="63" t="s">
        <v>510</v>
      </c>
      <c r="L47" s="64" t="s">
        <v>510</v>
      </c>
      <c r="M47" s="64" t="s">
        <v>510</v>
      </c>
      <c r="N47" s="64" t="s">
        <v>510</v>
      </c>
      <c r="O47" s="65" t="s">
        <v>510</v>
      </c>
      <c r="P47" s="48"/>
      <c r="Q47" s="48"/>
      <c r="R47" s="48"/>
      <c r="S47" s="48"/>
      <c r="T47" s="48"/>
      <c r="U47" s="48"/>
    </row>
    <row r="48" spans="1:21" ht="30.75" customHeight="1" x14ac:dyDescent="0.15">
      <c r="A48" s="48"/>
      <c r="B48" s="1231"/>
      <c r="C48" s="1232"/>
      <c r="D48" s="62"/>
      <c r="E48" s="1213" t="s">
        <v>14</v>
      </c>
      <c r="F48" s="1213"/>
      <c r="G48" s="1213"/>
      <c r="H48" s="1213"/>
      <c r="I48" s="1213"/>
      <c r="J48" s="1214"/>
      <c r="K48" s="63">
        <v>22</v>
      </c>
      <c r="L48" s="64">
        <v>22</v>
      </c>
      <c r="M48" s="64">
        <v>21</v>
      </c>
      <c r="N48" s="64">
        <v>20</v>
      </c>
      <c r="O48" s="65">
        <v>20</v>
      </c>
      <c r="P48" s="48"/>
      <c r="Q48" s="48"/>
      <c r="R48" s="48"/>
      <c r="S48" s="48"/>
      <c r="T48" s="48"/>
      <c r="U48" s="48"/>
    </row>
    <row r="49" spans="1:21" ht="30.75" customHeight="1" x14ac:dyDescent="0.15">
      <c r="A49" s="48"/>
      <c r="B49" s="1231"/>
      <c r="C49" s="1232"/>
      <c r="D49" s="62"/>
      <c r="E49" s="1213" t="s">
        <v>15</v>
      </c>
      <c r="F49" s="1213"/>
      <c r="G49" s="1213"/>
      <c r="H49" s="1213"/>
      <c r="I49" s="1213"/>
      <c r="J49" s="1214"/>
      <c r="K49" s="63">
        <v>28</v>
      </c>
      <c r="L49" s="64">
        <v>28</v>
      </c>
      <c r="M49" s="64">
        <v>26</v>
      </c>
      <c r="N49" s="64">
        <v>18</v>
      </c>
      <c r="O49" s="65">
        <v>16</v>
      </c>
      <c r="P49" s="48"/>
      <c r="Q49" s="48"/>
      <c r="R49" s="48"/>
      <c r="S49" s="48"/>
      <c r="T49" s="48"/>
      <c r="U49" s="48"/>
    </row>
    <row r="50" spans="1:21" ht="30.75" customHeight="1" x14ac:dyDescent="0.15">
      <c r="A50" s="48"/>
      <c r="B50" s="1231"/>
      <c r="C50" s="1232"/>
      <c r="D50" s="62"/>
      <c r="E50" s="1213" t="s">
        <v>16</v>
      </c>
      <c r="F50" s="1213"/>
      <c r="G50" s="1213"/>
      <c r="H50" s="1213"/>
      <c r="I50" s="1213"/>
      <c r="J50" s="1214"/>
      <c r="K50" s="63">
        <v>5</v>
      </c>
      <c r="L50" s="64">
        <v>5</v>
      </c>
      <c r="M50" s="64">
        <v>5</v>
      </c>
      <c r="N50" s="64">
        <v>5</v>
      </c>
      <c r="O50" s="65">
        <v>4</v>
      </c>
      <c r="P50" s="48"/>
      <c r="Q50" s="48"/>
      <c r="R50" s="48"/>
      <c r="S50" s="48"/>
      <c r="T50" s="48"/>
      <c r="U50" s="48"/>
    </row>
    <row r="51" spans="1:21" ht="30.75" customHeight="1" x14ac:dyDescent="0.15">
      <c r="A51" s="48"/>
      <c r="B51" s="1233"/>
      <c r="C51" s="1234"/>
      <c r="D51" s="66"/>
      <c r="E51" s="1213" t="s">
        <v>17</v>
      </c>
      <c r="F51" s="1213"/>
      <c r="G51" s="1213"/>
      <c r="H51" s="1213"/>
      <c r="I51" s="1213"/>
      <c r="J51" s="1214"/>
      <c r="K51" s="63" t="s">
        <v>510</v>
      </c>
      <c r="L51" s="64" t="s">
        <v>510</v>
      </c>
      <c r="M51" s="64" t="s">
        <v>510</v>
      </c>
      <c r="N51" s="64" t="s">
        <v>510</v>
      </c>
      <c r="O51" s="65" t="s">
        <v>510</v>
      </c>
      <c r="P51" s="48"/>
      <c r="Q51" s="48"/>
      <c r="R51" s="48"/>
      <c r="S51" s="48"/>
      <c r="T51" s="48"/>
      <c r="U51" s="48"/>
    </row>
    <row r="52" spans="1:21" ht="30.75" customHeight="1" x14ac:dyDescent="0.15">
      <c r="A52" s="48"/>
      <c r="B52" s="1211" t="s">
        <v>18</v>
      </c>
      <c r="C52" s="1212"/>
      <c r="D52" s="66"/>
      <c r="E52" s="1213" t="s">
        <v>19</v>
      </c>
      <c r="F52" s="1213"/>
      <c r="G52" s="1213"/>
      <c r="H52" s="1213"/>
      <c r="I52" s="1213"/>
      <c r="J52" s="1214"/>
      <c r="K52" s="63">
        <v>572</v>
      </c>
      <c r="L52" s="64">
        <v>581</v>
      </c>
      <c r="M52" s="64">
        <v>581</v>
      </c>
      <c r="N52" s="64">
        <v>554</v>
      </c>
      <c r="O52" s="65">
        <v>517</v>
      </c>
      <c r="P52" s="48"/>
      <c r="Q52" s="48"/>
      <c r="R52" s="48"/>
      <c r="S52" s="48"/>
      <c r="T52" s="48"/>
      <c r="U52" s="48"/>
    </row>
    <row r="53" spans="1:21" ht="30.75" customHeight="1" thickBot="1" x14ac:dyDescent="0.2">
      <c r="A53" s="48"/>
      <c r="B53" s="1215" t="s">
        <v>20</v>
      </c>
      <c r="C53" s="1216"/>
      <c r="D53" s="67"/>
      <c r="E53" s="1217" t="s">
        <v>21</v>
      </c>
      <c r="F53" s="1217"/>
      <c r="G53" s="1217"/>
      <c r="H53" s="1217"/>
      <c r="I53" s="1217"/>
      <c r="J53" s="1218"/>
      <c r="K53" s="68">
        <v>74</v>
      </c>
      <c r="L53" s="69">
        <v>105</v>
      </c>
      <c r="M53" s="69">
        <v>139</v>
      </c>
      <c r="N53" s="69">
        <v>152</v>
      </c>
      <c r="O53" s="70">
        <v>136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19" t="s">
        <v>24</v>
      </c>
      <c r="C57" s="1220"/>
      <c r="D57" s="1223" t="s">
        <v>25</v>
      </c>
      <c r="E57" s="1224"/>
      <c r="F57" s="1224"/>
      <c r="G57" s="1224"/>
      <c r="H57" s="1224"/>
      <c r="I57" s="1224"/>
      <c r="J57" s="1225"/>
      <c r="K57" s="83"/>
      <c r="L57" s="84"/>
      <c r="M57" s="84"/>
      <c r="N57" s="84"/>
      <c r="O57" s="85"/>
    </row>
    <row r="58" spans="1:21" ht="31.5" customHeight="1" thickBot="1" x14ac:dyDescent="0.2">
      <c r="B58" s="1221"/>
      <c r="C58" s="1222"/>
      <c r="D58" s="1226" t="s">
        <v>26</v>
      </c>
      <c r="E58" s="1227"/>
      <c r="F58" s="1227"/>
      <c r="G58" s="1227"/>
      <c r="H58" s="1227"/>
      <c r="I58" s="1227"/>
      <c r="J58" s="122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QfAsOFck6crWqPEIqDucUmXM+6ctS06jPNXmvBXCSOlXUeAOQMcdJCdfCiRm58x3DBhnHx/LfYyG9vZz8aRGQ==" saltValue="7pdSZY3/b+sFb7jUOKe0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6" zoomScaleSheetLayoutView="100" workbookViewId="0">
      <selection activeCell="J51" sqref="J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49" t="s">
        <v>29</v>
      </c>
      <c r="C41" s="1250"/>
      <c r="D41" s="102"/>
      <c r="E41" s="1251" t="s">
        <v>30</v>
      </c>
      <c r="F41" s="1251"/>
      <c r="G41" s="1251"/>
      <c r="H41" s="1252"/>
      <c r="I41" s="103">
        <v>5090</v>
      </c>
      <c r="J41" s="104">
        <v>4767</v>
      </c>
      <c r="K41" s="104">
        <v>4555</v>
      </c>
      <c r="L41" s="104">
        <v>4253</v>
      </c>
      <c r="M41" s="105">
        <v>4019</v>
      </c>
    </row>
    <row r="42" spans="2:13" ht="27.75" customHeight="1" x14ac:dyDescent="0.15">
      <c r="B42" s="1239"/>
      <c r="C42" s="1240"/>
      <c r="D42" s="106"/>
      <c r="E42" s="1243" t="s">
        <v>31</v>
      </c>
      <c r="F42" s="1243"/>
      <c r="G42" s="1243"/>
      <c r="H42" s="1244"/>
      <c r="I42" s="107">
        <v>1</v>
      </c>
      <c r="J42" s="108" t="s">
        <v>510</v>
      </c>
      <c r="K42" s="108">
        <v>852</v>
      </c>
      <c r="L42" s="108">
        <v>1041</v>
      </c>
      <c r="M42" s="109">
        <v>1041</v>
      </c>
    </row>
    <row r="43" spans="2:13" ht="27.75" customHeight="1" x14ac:dyDescent="0.15">
      <c r="B43" s="1239"/>
      <c r="C43" s="1240"/>
      <c r="D43" s="106"/>
      <c r="E43" s="1243" t="s">
        <v>32</v>
      </c>
      <c r="F43" s="1243"/>
      <c r="G43" s="1243"/>
      <c r="H43" s="1244"/>
      <c r="I43" s="107">
        <v>123</v>
      </c>
      <c r="J43" s="108">
        <v>105</v>
      </c>
      <c r="K43" s="108">
        <v>88</v>
      </c>
      <c r="L43" s="108">
        <v>80</v>
      </c>
      <c r="M43" s="109">
        <v>56</v>
      </c>
    </row>
    <row r="44" spans="2:13" ht="27.75" customHeight="1" x14ac:dyDescent="0.15">
      <c r="B44" s="1239"/>
      <c r="C44" s="1240"/>
      <c r="D44" s="106"/>
      <c r="E44" s="1243" t="s">
        <v>33</v>
      </c>
      <c r="F44" s="1243"/>
      <c r="G44" s="1243"/>
      <c r="H44" s="1244"/>
      <c r="I44" s="107">
        <v>131</v>
      </c>
      <c r="J44" s="108">
        <v>126</v>
      </c>
      <c r="K44" s="108">
        <v>120</v>
      </c>
      <c r="L44" s="108">
        <v>118</v>
      </c>
      <c r="M44" s="109">
        <v>105</v>
      </c>
    </row>
    <row r="45" spans="2:13" ht="27.75" customHeight="1" x14ac:dyDescent="0.15">
      <c r="B45" s="1239"/>
      <c r="C45" s="1240"/>
      <c r="D45" s="106"/>
      <c r="E45" s="1243" t="s">
        <v>34</v>
      </c>
      <c r="F45" s="1243"/>
      <c r="G45" s="1243"/>
      <c r="H45" s="1244"/>
      <c r="I45" s="107">
        <v>731</v>
      </c>
      <c r="J45" s="108">
        <v>727</v>
      </c>
      <c r="K45" s="108">
        <v>688</v>
      </c>
      <c r="L45" s="108">
        <v>668</v>
      </c>
      <c r="M45" s="109">
        <v>507</v>
      </c>
    </row>
    <row r="46" spans="2:13" ht="27.75" customHeight="1" x14ac:dyDescent="0.15">
      <c r="B46" s="1239"/>
      <c r="C46" s="1240"/>
      <c r="D46" s="110"/>
      <c r="E46" s="1243" t="s">
        <v>35</v>
      </c>
      <c r="F46" s="1243"/>
      <c r="G46" s="1243"/>
      <c r="H46" s="1244"/>
      <c r="I46" s="107" t="s">
        <v>510</v>
      </c>
      <c r="J46" s="108" t="s">
        <v>510</v>
      </c>
      <c r="K46" s="108" t="s">
        <v>510</v>
      </c>
      <c r="L46" s="108" t="s">
        <v>510</v>
      </c>
      <c r="M46" s="109" t="s">
        <v>510</v>
      </c>
    </row>
    <row r="47" spans="2:13" ht="27.75" customHeight="1" x14ac:dyDescent="0.15">
      <c r="B47" s="1239"/>
      <c r="C47" s="1240"/>
      <c r="D47" s="111"/>
      <c r="E47" s="1253" t="s">
        <v>36</v>
      </c>
      <c r="F47" s="1254"/>
      <c r="G47" s="1254"/>
      <c r="H47" s="1255"/>
      <c r="I47" s="107" t="s">
        <v>510</v>
      </c>
      <c r="J47" s="108" t="s">
        <v>510</v>
      </c>
      <c r="K47" s="108" t="s">
        <v>510</v>
      </c>
      <c r="L47" s="108" t="s">
        <v>510</v>
      </c>
      <c r="M47" s="109" t="s">
        <v>510</v>
      </c>
    </row>
    <row r="48" spans="2:13" ht="27.75" customHeight="1" x14ac:dyDescent="0.15">
      <c r="B48" s="1239"/>
      <c r="C48" s="1240"/>
      <c r="D48" s="106"/>
      <c r="E48" s="1243" t="s">
        <v>37</v>
      </c>
      <c r="F48" s="1243"/>
      <c r="G48" s="1243"/>
      <c r="H48" s="1244"/>
      <c r="I48" s="107" t="s">
        <v>510</v>
      </c>
      <c r="J48" s="108" t="s">
        <v>510</v>
      </c>
      <c r="K48" s="108" t="s">
        <v>510</v>
      </c>
      <c r="L48" s="108" t="s">
        <v>510</v>
      </c>
      <c r="M48" s="109" t="s">
        <v>510</v>
      </c>
    </row>
    <row r="49" spans="2:13" ht="27.75" customHeight="1" x14ac:dyDescent="0.15">
      <c r="B49" s="1241"/>
      <c r="C49" s="1242"/>
      <c r="D49" s="106"/>
      <c r="E49" s="1243" t="s">
        <v>38</v>
      </c>
      <c r="F49" s="1243"/>
      <c r="G49" s="1243"/>
      <c r="H49" s="1244"/>
      <c r="I49" s="107" t="s">
        <v>510</v>
      </c>
      <c r="J49" s="108" t="s">
        <v>510</v>
      </c>
      <c r="K49" s="108" t="s">
        <v>510</v>
      </c>
      <c r="L49" s="108" t="s">
        <v>510</v>
      </c>
      <c r="M49" s="109" t="s">
        <v>510</v>
      </c>
    </row>
    <row r="50" spans="2:13" ht="27.75" customHeight="1" x14ac:dyDescent="0.15">
      <c r="B50" s="1237" t="s">
        <v>39</v>
      </c>
      <c r="C50" s="1238"/>
      <c r="D50" s="112"/>
      <c r="E50" s="1243" t="s">
        <v>40</v>
      </c>
      <c r="F50" s="1243"/>
      <c r="G50" s="1243"/>
      <c r="H50" s="1244"/>
      <c r="I50" s="107">
        <v>4196</v>
      </c>
      <c r="J50" s="108">
        <v>4083</v>
      </c>
      <c r="K50" s="108">
        <v>3536</v>
      </c>
      <c r="L50" s="108">
        <v>3494</v>
      </c>
      <c r="M50" s="109">
        <v>3534</v>
      </c>
    </row>
    <row r="51" spans="2:13" ht="27.75" customHeight="1" x14ac:dyDescent="0.15">
      <c r="B51" s="1239"/>
      <c r="C51" s="1240"/>
      <c r="D51" s="106"/>
      <c r="E51" s="1243" t="s">
        <v>41</v>
      </c>
      <c r="F51" s="1243"/>
      <c r="G51" s="1243"/>
      <c r="H51" s="1244"/>
      <c r="I51" s="107">
        <v>525</v>
      </c>
      <c r="J51" s="108">
        <v>455</v>
      </c>
      <c r="K51" s="108">
        <v>406</v>
      </c>
      <c r="L51" s="108">
        <v>368</v>
      </c>
      <c r="M51" s="109">
        <v>431</v>
      </c>
    </row>
    <row r="52" spans="2:13" ht="27.75" customHeight="1" x14ac:dyDescent="0.15">
      <c r="B52" s="1241"/>
      <c r="C52" s="1242"/>
      <c r="D52" s="106"/>
      <c r="E52" s="1243" t="s">
        <v>42</v>
      </c>
      <c r="F52" s="1243"/>
      <c r="G52" s="1243"/>
      <c r="H52" s="1244"/>
      <c r="I52" s="107">
        <v>3877</v>
      </c>
      <c r="J52" s="108">
        <v>3579</v>
      </c>
      <c r="K52" s="108">
        <v>3480</v>
      </c>
      <c r="L52" s="108">
        <v>3264</v>
      </c>
      <c r="M52" s="109">
        <v>3038</v>
      </c>
    </row>
    <row r="53" spans="2:13" ht="27.75" customHeight="1" thickBot="1" x14ac:dyDescent="0.2">
      <c r="B53" s="1245" t="s">
        <v>43</v>
      </c>
      <c r="C53" s="1246"/>
      <c r="D53" s="113"/>
      <c r="E53" s="1247" t="s">
        <v>44</v>
      </c>
      <c r="F53" s="1247"/>
      <c r="G53" s="1247"/>
      <c r="H53" s="1248"/>
      <c r="I53" s="114">
        <v>-2521</v>
      </c>
      <c r="J53" s="115">
        <v>-2391</v>
      </c>
      <c r="K53" s="115">
        <v>-1118</v>
      </c>
      <c r="L53" s="115">
        <v>-965</v>
      </c>
      <c r="M53" s="116">
        <v>-1274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UWheSTRzhLX6HsvCJIzNrQ6KK5ahQqRlRb1N/3XT84zm8bExcoSUAwW2llh30no89Mm5otybdSgr83oJ5diog==" saltValue="j8EbqoZQIfCwQwn9aADc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4" t="s">
        <v>47</v>
      </c>
      <c r="D55" s="1264"/>
      <c r="E55" s="1265"/>
      <c r="F55" s="128">
        <v>1014</v>
      </c>
      <c r="G55" s="128">
        <v>881</v>
      </c>
      <c r="H55" s="129">
        <v>787</v>
      </c>
    </row>
    <row r="56" spans="2:8" ht="52.5" customHeight="1" x14ac:dyDescent="0.15">
      <c r="B56" s="130"/>
      <c r="C56" s="1266" t="s">
        <v>48</v>
      </c>
      <c r="D56" s="1266"/>
      <c r="E56" s="1267"/>
      <c r="F56" s="131">
        <v>672</v>
      </c>
      <c r="G56" s="131">
        <v>673</v>
      </c>
      <c r="H56" s="132">
        <v>557</v>
      </c>
    </row>
    <row r="57" spans="2:8" ht="53.25" customHeight="1" x14ac:dyDescent="0.15">
      <c r="B57" s="130"/>
      <c r="C57" s="1268" t="s">
        <v>49</v>
      </c>
      <c r="D57" s="1268"/>
      <c r="E57" s="1269"/>
      <c r="F57" s="133">
        <v>1579</v>
      </c>
      <c r="G57" s="133">
        <v>1609</v>
      </c>
      <c r="H57" s="134">
        <v>1853</v>
      </c>
    </row>
    <row r="58" spans="2:8" ht="45.75" customHeight="1" x14ac:dyDescent="0.15">
      <c r="B58" s="135"/>
      <c r="C58" s="1256" t="s">
        <v>583</v>
      </c>
      <c r="D58" s="1257"/>
      <c r="E58" s="1258"/>
      <c r="F58" s="136">
        <v>444</v>
      </c>
      <c r="G58" s="136">
        <v>534</v>
      </c>
      <c r="H58" s="137">
        <v>632</v>
      </c>
    </row>
    <row r="59" spans="2:8" ht="45.75" customHeight="1" x14ac:dyDescent="0.15">
      <c r="B59" s="135"/>
      <c r="C59" s="1256" t="s">
        <v>584</v>
      </c>
      <c r="D59" s="1257"/>
      <c r="E59" s="1258"/>
      <c r="F59" s="136">
        <v>360</v>
      </c>
      <c r="G59" s="136">
        <v>441</v>
      </c>
      <c r="H59" s="137">
        <v>455</v>
      </c>
    </row>
    <row r="60" spans="2:8" ht="45.75" customHeight="1" x14ac:dyDescent="0.15">
      <c r="B60" s="135"/>
      <c r="C60" s="1256" t="s">
        <v>585</v>
      </c>
      <c r="D60" s="1257"/>
      <c r="E60" s="1258"/>
      <c r="F60" s="136">
        <v>273</v>
      </c>
      <c r="G60" s="136">
        <v>303</v>
      </c>
      <c r="H60" s="137">
        <v>326</v>
      </c>
    </row>
    <row r="61" spans="2:8" ht="45.75" customHeight="1" x14ac:dyDescent="0.15">
      <c r="B61" s="135"/>
      <c r="C61" s="1256" t="s">
        <v>586</v>
      </c>
      <c r="D61" s="1257"/>
      <c r="E61" s="1258"/>
      <c r="F61" s="136">
        <v>191</v>
      </c>
      <c r="G61" s="136">
        <v>56</v>
      </c>
      <c r="H61" s="137">
        <v>156</v>
      </c>
    </row>
    <row r="62" spans="2:8" ht="45.75" customHeight="1" thickBot="1" x14ac:dyDescent="0.2">
      <c r="B62" s="138"/>
      <c r="C62" s="1259" t="s">
        <v>587</v>
      </c>
      <c r="D62" s="1260"/>
      <c r="E62" s="1261"/>
      <c r="F62" s="139">
        <v>129</v>
      </c>
      <c r="G62" s="139">
        <v>129</v>
      </c>
      <c r="H62" s="140">
        <v>129</v>
      </c>
    </row>
    <row r="63" spans="2:8" ht="52.5" customHeight="1" thickBot="1" x14ac:dyDescent="0.2">
      <c r="B63" s="141"/>
      <c r="C63" s="1262" t="s">
        <v>50</v>
      </c>
      <c r="D63" s="1262"/>
      <c r="E63" s="1263"/>
      <c r="F63" s="142">
        <v>3266</v>
      </c>
      <c r="G63" s="142">
        <v>3163</v>
      </c>
      <c r="H63" s="143">
        <v>3197</v>
      </c>
    </row>
    <row r="64" spans="2:8" ht="15" customHeight="1" x14ac:dyDescent="0.15"/>
  </sheetData>
  <sheetProtection algorithmName="SHA-512" hashValue="aJATNMbZjfe+mgTx6yLCtyiZQSPBJU635trSgFTnJdm8wNDpMeDA83+lSfMp8+6iungYn6mfwFTiUSYIun58lQ==" saltValue="guou8fLjLDne0IwyiOdJ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E99A-975B-4F9D-9D10-E1A4CDD11E26}">
  <sheetPr>
    <pageSetUpPr fitToPage="1"/>
  </sheetPr>
  <dimension ref="A1:WZM160"/>
  <sheetViews>
    <sheetView showGridLines="0" zoomScale="60" zoomScaleNormal="60" zoomScaleSheetLayoutView="55" workbookViewId="0">
      <selection activeCell="AS82" sqref="AS82"/>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589</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590</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592</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552</v>
      </c>
      <c r="BQ50" s="1304"/>
      <c r="BR50" s="1304"/>
      <c r="BS50" s="1304"/>
      <c r="BT50" s="1304"/>
      <c r="BU50" s="1304"/>
      <c r="BV50" s="1304"/>
      <c r="BW50" s="1304"/>
      <c r="BX50" s="1304" t="s">
        <v>553</v>
      </c>
      <c r="BY50" s="1304"/>
      <c r="BZ50" s="1304"/>
      <c r="CA50" s="1304"/>
      <c r="CB50" s="1304"/>
      <c r="CC50" s="1304"/>
      <c r="CD50" s="1304"/>
      <c r="CE50" s="1304"/>
      <c r="CF50" s="1304" t="s">
        <v>554</v>
      </c>
      <c r="CG50" s="1304"/>
      <c r="CH50" s="1304"/>
      <c r="CI50" s="1304"/>
      <c r="CJ50" s="1304"/>
      <c r="CK50" s="1304"/>
      <c r="CL50" s="1304"/>
      <c r="CM50" s="1304"/>
      <c r="CN50" s="1304" t="s">
        <v>555</v>
      </c>
      <c r="CO50" s="1304"/>
      <c r="CP50" s="1304"/>
      <c r="CQ50" s="1304"/>
      <c r="CR50" s="1304"/>
      <c r="CS50" s="1304"/>
      <c r="CT50" s="1304"/>
      <c r="CU50" s="1304"/>
      <c r="CV50" s="1304" t="s">
        <v>556</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593</v>
      </c>
      <c r="AO51" s="1308"/>
      <c r="AP51" s="1308"/>
      <c r="AQ51" s="1308"/>
      <c r="AR51" s="1308"/>
      <c r="AS51" s="1308"/>
      <c r="AT51" s="1308"/>
      <c r="AU51" s="1308"/>
      <c r="AV51" s="1308"/>
      <c r="AW51" s="1308"/>
      <c r="AX51" s="1308"/>
      <c r="AY51" s="1308"/>
      <c r="AZ51" s="1308"/>
      <c r="BA51" s="1308"/>
      <c r="BB51" s="1308" t="s">
        <v>594</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595</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56</v>
      </c>
      <c r="BY53" s="1310"/>
      <c r="BZ53" s="1310"/>
      <c r="CA53" s="1310"/>
      <c r="CB53" s="1310"/>
      <c r="CC53" s="1310"/>
      <c r="CD53" s="1310"/>
      <c r="CE53" s="1310"/>
      <c r="CF53" s="1310">
        <v>58.2</v>
      </c>
      <c r="CG53" s="1310"/>
      <c r="CH53" s="1310"/>
      <c r="CI53" s="1310"/>
      <c r="CJ53" s="1310"/>
      <c r="CK53" s="1310"/>
      <c r="CL53" s="1310"/>
      <c r="CM53" s="1310"/>
      <c r="CN53" s="1310">
        <v>55.4</v>
      </c>
      <c r="CO53" s="1310"/>
      <c r="CP53" s="1310"/>
      <c r="CQ53" s="1310"/>
      <c r="CR53" s="1310"/>
      <c r="CS53" s="1310"/>
      <c r="CT53" s="1310"/>
      <c r="CU53" s="1310"/>
      <c r="CV53" s="1310">
        <v>60.6</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596</v>
      </c>
      <c r="AO55" s="1304"/>
      <c r="AP55" s="1304"/>
      <c r="AQ55" s="1304"/>
      <c r="AR55" s="1304"/>
      <c r="AS55" s="1304"/>
      <c r="AT55" s="1304"/>
      <c r="AU55" s="1304"/>
      <c r="AV55" s="1304"/>
      <c r="AW55" s="1304"/>
      <c r="AX55" s="1304"/>
      <c r="AY55" s="1304"/>
      <c r="AZ55" s="1304"/>
      <c r="BA55" s="1304"/>
      <c r="BB55" s="1308" t="s">
        <v>594</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595</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597</v>
      </c>
    </row>
    <row r="64" spans="1:109" x14ac:dyDescent="0.15">
      <c r="B64" s="1279"/>
      <c r="G64" s="1286"/>
      <c r="I64" s="1320"/>
      <c r="J64" s="1320"/>
      <c r="K64" s="1320"/>
      <c r="L64" s="1320"/>
      <c r="M64" s="1320"/>
      <c r="N64" s="1321"/>
      <c r="AM64" s="1286"/>
      <c r="AN64" s="1286" t="s">
        <v>590</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591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592</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552</v>
      </c>
      <c r="BQ72" s="1304"/>
      <c r="BR72" s="1304"/>
      <c r="BS72" s="1304"/>
      <c r="BT72" s="1304"/>
      <c r="BU72" s="1304"/>
      <c r="BV72" s="1304"/>
      <c r="BW72" s="1304"/>
      <c r="BX72" s="1304" t="s">
        <v>553</v>
      </c>
      <c r="BY72" s="1304"/>
      <c r="BZ72" s="1304"/>
      <c r="CA72" s="1304"/>
      <c r="CB72" s="1304"/>
      <c r="CC72" s="1304"/>
      <c r="CD72" s="1304"/>
      <c r="CE72" s="1304"/>
      <c r="CF72" s="1304" t="s">
        <v>554</v>
      </c>
      <c r="CG72" s="1304"/>
      <c r="CH72" s="1304"/>
      <c r="CI72" s="1304"/>
      <c r="CJ72" s="1304"/>
      <c r="CK72" s="1304"/>
      <c r="CL72" s="1304"/>
      <c r="CM72" s="1304"/>
      <c r="CN72" s="1304" t="s">
        <v>555</v>
      </c>
      <c r="CO72" s="1304"/>
      <c r="CP72" s="1304"/>
      <c r="CQ72" s="1304"/>
      <c r="CR72" s="1304"/>
      <c r="CS72" s="1304"/>
      <c r="CT72" s="1304"/>
      <c r="CU72" s="1304"/>
      <c r="CV72" s="1304" t="s">
        <v>556</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593</v>
      </c>
      <c r="AO73" s="1308"/>
      <c r="AP73" s="1308"/>
      <c r="AQ73" s="1308"/>
      <c r="AR73" s="1308"/>
      <c r="AS73" s="1308"/>
      <c r="AT73" s="1308"/>
      <c r="AU73" s="1308"/>
      <c r="AV73" s="1308"/>
      <c r="AW73" s="1308"/>
      <c r="AX73" s="1308"/>
      <c r="AY73" s="1308"/>
      <c r="AZ73" s="1308"/>
      <c r="BA73" s="1308"/>
      <c r="BB73" s="1308" t="s">
        <v>594</v>
      </c>
      <c r="BC73" s="1308"/>
      <c r="BD73" s="1308"/>
      <c r="BE73" s="1308"/>
      <c r="BF73" s="1308"/>
      <c r="BG73" s="1308"/>
      <c r="BH73" s="1308"/>
      <c r="BI73" s="1308"/>
      <c r="BJ73" s="1308"/>
      <c r="BK73" s="1308"/>
      <c r="BL73" s="1308"/>
      <c r="BM73" s="1308"/>
      <c r="BN73" s="1308"/>
      <c r="BO73" s="1308"/>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598</v>
      </c>
      <c r="BC75" s="1308"/>
      <c r="BD75" s="1308"/>
      <c r="BE75" s="1308"/>
      <c r="BF75" s="1308"/>
      <c r="BG75" s="1308"/>
      <c r="BH75" s="1308"/>
      <c r="BI75" s="1308"/>
      <c r="BJ75" s="1308"/>
      <c r="BK75" s="1308"/>
      <c r="BL75" s="1308"/>
      <c r="BM75" s="1308"/>
      <c r="BN75" s="1308"/>
      <c r="BO75" s="1308"/>
      <c r="BP75" s="1310">
        <v>4.0999999999999996</v>
      </c>
      <c r="BQ75" s="1310"/>
      <c r="BR75" s="1310"/>
      <c r="BS75" s="1310"/>
      <c r="BT75" s="1310"/>
      <c r="BU75" s="1310"/>
      <c r="BV75" s="1310"/>
      <c r="BW75" s="1310"/>
      <c r="BX75" s="1310">
        <v>4.5</v>
      </c>
      <c r="BY75" s="1310"/>
      <c r="BZ75" s="1310"/>
      <c r="CA75" s="1310"/>
      <c r="CB75" s="1310"/>
      <c r="CC75" s="1310"/>
      <c r="CD75" s="1310"/>
      <c r="CE75" s="1310"/>
      <c r="CF75" s="1310">
        <v>6.4</v>
      </c>
      <c r="CG75" s="1310"/>
      <c r="CH75" s="1310"/>
      <c r="CI75" s="1310"/>
      <c r="CJ75" s="1310"/>
      <c r="CK75" s="1310"/>
      <c r="CL75" s="1310"/>
      <c r="CM75" s="1310"/>
      <c r="CN75" s="1310">
        <v>8.1999999999999993</v>
      </c>
      <c r="CO75" s="1310"/>
      <c r="CP75" s="1310"/>
      <c r="CQ75" s="1310"/>
      <c r="CR75" s="1310"/>
      <c r="CS75" s="1310"/>
      <c r="CT75" s="1310"/>
      <c r="CU75" s="1310"/>
      <c r="CV75" s="1310">
        <v>9.1</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596</v>
      </c>
      <c r="AO77" s="1304"/>
      <c r="AP77" s="1304"/>
      <c r="AQ77" s="1304"/>
      <c r="AR77" s="1304"/>
      <c r="AS77" s="1304"/>
      <c r="AT77" s="1304"/>
      <c r="AU77" s="1304"/>
      <c r="AV77" s="1304"/>
      <c r="AW77" s="1304"/>
      <c r="AX77" s="1304"/>
      <c r="AY77" s="1304"/>
      <c r="AZ77" s="1304"/>
      <c r="BA77" s="1304"/>
      <c r="BB77" s="1308" t="s">
        <v>594</v>
      </c>
      <c r="BC77" s="1308"/>
      <c r="BD77" s="1308"/>
      <c r="BE77" s="1308"/>
      <c r="BF77" s="1308"/>
      <c r="BG77" s="1308"/>
      <c r="BH77" s="1308"/>
      <c r="BI77" s="1308"/>
      <c r="BJ77" s="1308"/>
      <c r="BK77" s="1308"/>
      <c r="BL77" s="1308"/>
      <c r="BM77" s="1308"/>
      <c r="BN77" s="1308"/>
      <c r="BO77" s="1308"/>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598</v>
      </c>
      <c r="BC79" s="1308"/>
      <c r="BD79" s="1308"/>
      <c r="BE79" s="1308"/>
      <c r="BF79" s="1308"/>
      <c r="BG79" s="1308"/>
      <c r="BH79" s="1308"/>
      <c r="BI79" s="1308"/>
      <c r="BJ79" s="1308"/>
      <c r="BK79" s="1308"/>
      <c r="BL79" s="1308"/>
      <c r="BM79" s="1308"/>
      <c r="BN79" s="1308"/>
      <c r="BO79" s="1308"/>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5HpFd1I9IGoymWiOZYslYWX8NwPEj8MUAcd+mOMsFpurpqFNYikdc9US7mC6zcy4INUp7FXbx950hCf/DEaxaw==" saltValue="PRl0unG5P6kaiBSnWD857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00374-3DF9-4CD5-AEAC-8DDD1B724D86}">
  <sheetPr>
    <pageSetUpPr fitToPage="1"/>
  </sheetPr>
  <dimension ref="A1:DR125"/>
  <sheetViews>
    <sheetView showGridLines="0" zoomScale="70" zoomScaleNormal="70" zoomScaleSheetLayoutView="70" workbookViewId="0">
      <selection activeCell="AS82" sqref="AS8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mj8a/ZXGdjRXdkDo4BDE+fycK5+1vteNcmoGFzM1n2f12clvTeMEVQq/BD7Do68JM0BsRsG5qO5/l9vFsvT97w==" saltValue="G+eyLcS/UwcDe613Imxe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D9076-1BE9-4452-A21C-6F02AD594646}">
  <sheetPr>
    <pageSetUpPr fitToPage="1"/>
  </sheetPr>
  <dimension ref="A1:DR125"/>
  <sheetViews>
    <sheetView showGridLines="0" zoomScale="70" zoomScaleNormal="70" zoomScaleSheetLayoutView="55" workbookViewId="0">
      <selection activeCell="AS82" sqref="AS8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CfzWZP1QSL2HJWEQu26gJRuPSsHKV9VpWEe8440OzDvBtVWpsymDUwkkNbrqaXq4s2e+EnQ9Glr868JiE2oH9g==" saltValue="qy3aR44+J7p8KsNKnzyH3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218790</v>
      </c>
      <c r="E3" s="162"/>
      <c r="F3" s="163">
        <v>280458</v>
      </c>
      <c r="G3" s="164"/>
      <c r="H3" s="165"/>
    </row>
    <row r="4" spans="1:8" x14ac:dyDescent="0.15">
      <c r="A4" s="166"/>
      <c r="B4" s="167"/>
      <c r="C4" s="168"/>
      <c r="D4" s="169">
        <v>206602</v>
      </c>
      <c r="E4" s="170"/>
      <c r="F4" s="171">
        <v>127286</v>
      </c>
      <c r="G4" s="172"/>
      <c r="H4" s="173"/>
    </row>
    <row r="5" spans="1:8" x14ac:dyDescent="0.15">
      <c r="A5" s="154" t="s">
        <v>544</v>
      </c>
      <c r="B5" s="159"/>
      <c r="C5" s="160"/>
      <c r="D5" s="161">
        <v>319420</v>
      </c>
      <c r="E5" s="162"/>
      <c r="F5" s="163">
        <v>291945</v>
      </c>
      <c r="G5" s="164"/>
      <c r="H5" s="165"/>
    </row>
    <row r="6" spans="1:8" x14ac:dyDescent="0.15">
      <c r="A6" s="166"/>
      <c r="B6" s="167"/>
      <c r="C6" s="168"/>
      <c r="D6" s="169">
        <v>291205</v>
      </c>
      <c r="E6" s="170"/>
      <c r="F6" s="171">
        <v>127651</v>
      </c>
      <c r="G6" s="172"/>
      <c r="H6" s="173"/>
    </row>
    <row r="7" spans="1:8" x14ac:dyDescent="0.15">
      <c r="A7" s="154" t="s">
        <v>545</v>
      </c>
      <c r="B7" s="159"/>
      <c r="C7" s="160"/>
      <c r="D7" s="161">
        <v>486331</v>
      </c>
      <c r="E7" s="162"/>
      <c r="F7" s="163">
        <v>291173</v>
      </c>
      <c r="G7" s="164"/>
      <c r="H7" s="165"/>
    </row>
    <row r="8" spans="1:8" x14ac:dyDescent="0.15">
      <c r="A8" s="166"/>
      <c r="B8" s="167"/>
      <c r="C8" s="168"/>
      <c r="D8" s="169">
        <v>470174</v>
      </c>
      <c r="E8" s="170"/>
      <c r="F8" s="171">
        <v>119071</v>
      </c>
      <c r="G8" s="172"/>
      <c r="H8" s="173"/>
    </row>
    <row r="9" spans="1:8" x14ac:dyDescent="0.15">
      <c r="A9" s="154" t="s">
        <v>546</v>
      </c>
      <c r="B9" s="159"/>
      <c r="C9" s="160"/>
      <c r="D9" s="161">
        <v>280493</v>
      </c>
      <c r="E9" s="162"/>
      <c r="F9" s="163">
        <v>271581</v>
      </c>
      <c r="G9" s="164"/>
      <c r="H9" s="165"/>
    </row>
    <row r="10" spans="1:8" x14ac:dyDescent="0.15">
      <c r="A10" s="166"/>
      <c r="B10" s="167"/>
      <c r="C10" s="168"/>
      <c r="D10" s="169">
        <v>211575</v>
      </c>
      <c r="E10" s="170"/>
      <c r="F10" s="171">
        <v>117844</v>
      </c>
      <c r="G10" s="172"/>
      <c r="H10" s="173"/>
    </row>
    <row r="11" spans="1:8" x14ac:dyDescent="0.15">
      <c r="A11" s="154" t="s">
        <v>547</v>
      </c>
      <c r="B11" s="159"/>
      <c r="C11" s="160"/>
      <c r="D11" s="161">
        <v>209730</v>
      </c>
      <c r="E11" s="162"/>
      <c r="F11" s="163">
        <v>268375</v>
      </c>
      <c r="G11" s="164"/>
      <c r="H11" s="165"/>
    </row>
    <row r="12" spans="1:8" x14ac:dyDescent="0.15">
      <c r="A12" s="166"/>
      <c r="B12" s="167"/>
      <c r="C12" s="174"/>
      <c r="D12" s="169">
        <v>105374</v>
      </c>
      <c r="E12" s="170"/>
      <c r="F12" s="171">
        <v>119602</v>
      </c>
      <c r="G12" s="172"/>
      <c r="H12" s="173"/>
    </row>
    <row r="13" spans="1:8" x14ac:dyDescent="0.15">
      <c r="A13" s="154"/>
      <c r="B13" s="159"/>
      <c r="C13" s="175"/>
      <c r="D13" s="176">
        <v>302953</v>
      </c>
      <c r="E13" s="177"/>
      <c r="F13" s="178">
        <v>280706</v>
      </c>
      <c r="G13" s="179"/>
      <c r="H13" s="165"/>
    </row>
    <row r="14" spans="1:8" x14ac:dyDescent="0.15">
      <c r="A14" s="166"/>
      <c r="B14" s="167"/>
      <c r="C14" s="168"/>
      <c r="D14" s="169">
        <v>256986</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5.8</v>
      </c>
      <c r="C19" s="180">
        <f>ROUND(VALUE(SUBSTITUTE(実質収支比率等に係る経年分析!G$48,"▲","-")),2)</f>
        <v>6.38</v>
      </c>
      <c r="D19" s="180">
        <f>ROUND(VALUE(SUBSTITUTE(実質収支比率等に係る経年分析!H$48,"▲","-")),2)</f>
        <v>6.85</v>
      </c>
      <c r="E19" s="180">
        <f>ROUND(VALUE(SUBSTITUTE(実質収支比率等に係る経年分析!I$48,"▲","-")),2)</f>
        <v>5.95</v>
      </c>
      <c r="F19" s="180">
        <f>ROUND(VALUE(SUBSTITUTE(実質収支比率等に係る経年分析!J$48,"▲","-")),2)</f>
        <v>6.11</v>
      </c>
    </row>
    <row r="20" spans="1:11" x14ac:dyDescent="0.15">
      <c r="A20" s="180" t="s">
        <v>54</v>
      </c>
      <c r="B20" s="180">
        <f>ROUND(VALUE(SUBSTITUTE(実質収支比率等に係る経年分析!F$47,"▲","-")),2)</f>
        <v>45.64</v>
      </c>
      <c r="C20" s="180">
        <f>ROUND(VALUE(SUBSTITUTE(実質収支比率等に係る経年分析!G$47,"▲","-")),2)</f>
        <v>52.74</v>
      </c>
      <c r="D20" s="180">
        <f>ROUND(VALUE(SUBSTITUTE(実質収支比率等に係る経年分析!H$47,"▲","-")),2)</f>
        <v>48.48</v>
      </c>
      <c r="E20" s="180">
        <f>ROUND(VALUE(SUBSTITUTE(実質収支比率等に係る経年分析!I$47,"▲","-")),2)</f>
        <v>42.86</v>
      </c>
      <c r="F20" s="180">
        <f>ROUND(VALUE(SUBSTITUTE(実質収支比率等に係る経年分析!J$47,"▲","-")),2)</f>
        <v>39.46</v>
      </c>
    </row>
    <row r="21" spans="1:11" x14ac:dyDescent="0.15">
      <c r="A21" s="180" t="s">
        <v>55</v>
      </c>
      <c r="B21" s="180">
        <f>IF(ISNUMBER(VALUE(SUBSTITUTE(実質収支比率等に係る経年分析!F$49,"▲","-"))),ROUND(VALUE(SUBSTITUTE(実質収支比率等に係る経年分析!F$49,"▲","-")),2),NA())</f>
        <v>5.88</v>
      </c>
      <c r="C21" s="180">
        <f>IF(ISNUMBER(VALUE(SUBSTITUTE(実質収支比率等に係る経年分析!G$49,"▲","-"))),ROUND(VALUE(SUBSTITUTE(実質収支比率等に係る経年分析!G$49,"▲","-")),2),NA())</f>
        <v>4.78</v>
      </c>
      <c r="D21" s="180">
        <f>IF(ISNUMBER(VALUE(SUBSTITUTE(実質収支比率等に係る経年分析!H$49,"▲","-"))),ROUND(VALUE(SUBSTITUTE(実質収支比率等に係る経年分析!H$49,"▲","-")),2),NA())</f>
        <v>-5.85</v>
      </c>
      <c r="E21" s="180">
        <f>IF(ISNUMBER(VALUE(SUBSTITUTE(実質収支比率等に係る経年分析!I$49,"▲","-"))),ROUND(VALUE(SUBSTITUTE(実質収支比率等に係る経年分析!I$49,"▲","-")),2),NA())</f>
        <v>-7.53</v>
      </c>
      <c r="F21" s="180">
        <f>IF(ISNUMBER(VALUE(SUBSTITUTE(実質収支比率等に係る経年分析!J$49,"▲","-"))),ROUND(VALUE(SUBSTITUTE(実質収支比率等に係る経年分析!J$49,"▲","-")),2),NA())</f>
        <v>-4.75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0.09</v>
      </c>
    </row>
    <row r="35" spans="1:16" x14ac:dyDescent="0.15">
      <c r="A35" s="181" t="str">
        <f>IF(連結実質赤字比率に係る赤字・黒字の構成分析!C$35="",NA(),連結実質赤字比率に係る赤字・黒字の構成分析!C$35)</f>
        <v>農業集落排水事業特別会計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572</v>
      </c>
      <c r="E42" s="182"/>
      <c r="F42" s="182"/>
      <c r="G42" s="182">
        <f>'実質公債費比率（分子）の構造'!L$52</f>
        <v>581</v>
      </c>
      <c r="H42" s="182"/>
      <c r="I42" s="182"/>
      <c r="J42" s="182">
        <f>'実質公債費比率（分子）の構造'!M$52</f>
        <v>581</v>
      </c>
      <c r="K42" s="182"/>
      <c r="L42" s="182"/>
      <c r="M42" s="182">
        <f>'実質公債費比率（分子）の構造'!N$52</f>
        <v>554</v>
      </c>
      <c r="N42" s="182"/>
      <c r="O42" s="182"/>
      <c r="P42" s="182">
        <f>'実質公債費比率（分子）の構造'!O$52</f>
        <v>517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4</v>
      </c>
      <c r="O44" s="182"/>
      <c r="P44" s="182"/>
    </row>
    <row r="45" spans="1:16" x14ac:dyDescent="0.15">
      <c r="A45" s="182" t="s">
        <v>65</v>
      </c>
      <c r="B45" s="182">
        <f>'実質公債費比率（分子）の構造'!K$49</f>
        <v>28</v>
      </c>
      <c r="C45" s="182"/>
      <c r="D45" s="182"/>
      <c r="E45" s="182">
        <f>'実質公債費比率（分子）の構造'!L$49</f>
        <v>28</v>
      </c>
      <c r="F45" s="182"/>
      <c r="G45" s="182"/>
      <c r="H45" s="182">
        <f>'実質公債費比率（分子）の構造'!M$49</f>
        <v>26</v>
      </c>
      <c r="I45" s="182"/>
      <c r="J45" s="182"/>
      <c r="K45" s="182">
        <f>'実質公債費比率（分子）の構造'!N$49</f>
        <v>18</v>
      </c>
      <c r="L45" s="182"/>
      <c r="M45" s="182"/>
      <c r="N45" s="182">
        <f>'実質公債費比率（分子）の構造'!O$49</f>
        <v>16</v>
      </c>
      <c r="O45" s="182"/>
      <c r="P45" s="182"/>
    </row>
    <row r="46" spans="1:16" x14ac:dyDescent="0.15">
      <c r="A46" s="182" t="s">
        <v>66</v>
      </c>
      <c r="B46" s="182">
        <f>'実質公債費比率（分子）の構造'!K$48</f>
        <v>22</v>
      </c>
      <c r="C46" s="182"/>
      <c r="D46" s="182"/>
      <c r="E46" s="182">
        <f>'実質公債費比率（分子）の構造'!L$48</f>
        <v>22</v>
      </c>
      <c r="F46" s="182"/>
      <c r="G46" s="182"/>
      <c r="H46" s="182">
        <f>'実質公債費比率（分子）の構造'!M$48</f>
        <v>21</v>
      </c>
      <c r="I46" s="182"/>
      <c r="J46" s="182"/>
      <c r="K46" s="182">
        <f>'実質公債費比率（分子）の構造'!N$48</f>
        <v>20</v>
      </c>
      <c r="L46" s="182"/>
      <c r="M46" s="182"/>
      <c r="N46" s="182">
        <f>'実質公債費比率（分子）の構造'!O$48</f>
        <v>20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591</v>
      </c>
      <c r="C49" s="182"/>
      <c r="D49" s="182"/>
      <c r="E49" s="182">
        <f>'実質公債費比率（分子）の構造'!L$45</f>
        <v>631</v>
      </c>
      <c r="F49" s="182"/>
      <c r="G49" s="182"/>
      <c r="H49" s="182">
        <f>'実質公債費比率（分子）の構造'!M$45</f>
        <v>668</v>
      </c>
      <c r="I49" s="182"/>
      <c r="J49" s="182"/>
      <c r="K49" s="182">
        <f>'実質公債費比率（分子）の構造'!N$45</f>
        <v>663</v>
      </c>
      <c r="L49" s="182"/>
      <c r="M49" s="182"/>
      <c r="N49" s="182">
        <f>'実質公債費比率（分子）の構造'!O$45</f>
        <v>613</v>
      </c>
      <c r="O49" s="182"/>
      <c r="P49" s="182"/>
    </row>
    <row r="50" spans="1:16" x14ac:dyDescent="0.15">
      <c r="A50" s="182" t="s">
        <v>70</v>
      </c>
      <c r="B50" s="182" t="e">
        <f>NA()</f>
        <v>#N/A</v>
      </c>
      <c r="C50" s="182">
        <f>IF(ISNUMBER('実質公債費比率（分子）の構造'!K$53),'実質公債費比率（分子）の構造'!K$53,NA())</f>
        <v>74</v>
      </c>
      <c r="D50" s="182" t="e">
        <f>NA()</f>
        <v>#N/A</v>
      </c>
      <c r="E50" s="182" t="e">
        <f>NA()</f>
        <v>#N/A</v>
      </c>
      <c r="F50" s="182">
        <f>IF(ISNUMBER('実質公債費比率（分子）の構造'!L$53),'実質公債費比率（分子）の構造'!L$53,NA())</f>
        <v>105</v>
      </c>
      <c r="G50" s="182" t="e">
        <f>NA()</f>
        <v>#N/A</v>
      </c>
      <c r="H50" s="182" t="e">
        <f>NA()</f>
        <v>#N/A</v>
      </c>
      <c r="I50" s="182">
        <f>IF(ISNUMBER('実質公債費比率（分子）の構造'!M$53),'実質公債費比率（分子）の構造'!M$53,NA())</f>
        <v>139</v>
      </c>
      <c r="J50" s="182" t="e">
        <f>NA()</f>
        <v>#N/A</v>
      </c>
      <c r="K50" s="182" t="e">
        <f>NA()</f>
        <v>#N/A</v>
      </c>
      <c r="L50" s="182">
        <f>IF(ISNUMBER('実質公債費比率（分子）の構造'!N$53),'実質公債費比率（分子）の構造'!N$53,NA())</f>
        <v>152</v>
      </c>
      <c r="M50" s="182" t="e">
        <f>NA()</f>
        <v>#N/A</v>
      </c>
      <c r="N50" s="182" t="e">
        <f>NA()</f>
        <v>#N/A</v>
      </c>
      <c r="O50" s="182">
        <f>IF(ISNUMBER('実質公債費比率（分子）の構造'!O$53),'実質公債費比率（分子）の構造'!O$53,NA())</f>
        <v>136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3877</v>
      </c>
      <c r="E56" s="181"/>
      <c r="F56" s="181"/>
      <c r="G56" s="181">
        <f>'将来負担比率（分子）の構造'!J$52</f>
        <v>3579</v>
      </c>
      <c r="H56" s="181"/>
      <c r="I56" s="181"/>
      <c r="J56" s="181">
        <f>'将来負担比率（分子）の構造'!K$52</f>
        <v>3480</v>
      </c>
      <c r="K56" s="181"/>
      <c r="L56" s="181"/>
      <c r="M56" s="181">
        <f>'将来負担比率（分子）の構造'!L$52</f>
        <v>3264</v>
      </c>
      <c r="N56" s="181"/>
      <c r="O56" s="181"/>
      <c r="P56" s="181">
        <f>'将来負担比率（分子）の構造'!M$52</f>
        <v>3038</v>
      </c>
    </row>
    <row r="57" spans="1:16" x14ac:dyDescent="0.15">
      <c r="A57" s="181" t="s">
        <v>41</v>
      </c>
      <c r="B57" s="181"/>
      <c r="C57" s="181"/>
      <c r="D57" s="181">
        <f>'将来負担比率（分子）の構造'!I$51</f>
        <v>525</v>
      </c>
      <c r="E57" s="181"/>
      <c r="F57" s="181"/>
      <c r="G57" s="181">
        <f>'将来負担比率（分子）の構造'!J$51</f>
        <v>455</v>
      </c>
      <c r="H57" s="181"/>
      <c r="I57" s="181"/>
      <c r="J57" s="181">
        <f>'将来負担比率（分子）の構造'!K$51</f>
        <v>406</v>
      </c>
      <c r="K57" s="181"/>
      <c r="L57" s="181"/>
      <c r="M57" s="181">
        <f>'将来負担比率（分子）の構造'!L$51</f>
        <v>368</v>
      </c>
      <c r="N57" s="181"/>
      <c r="O57" s="181"/>
      <c r="P57" s="181">
        <f>'将来負担比率（分子）の構造'!M$51</f>
        <v>431</v>
      </c>
    </row>
    <row r="58" spans="1:16" x14ac:dyDescent="0.15">
      <c r="A58" s="181" t="s">
        <v>40</v>
      </c>
      <c r="B58" s="181"/>
      <c r="C58" s="181"/>
      <c r="D58" s="181">
        <f>'将来負担比率（分子）の構造'!I$50</f>
        <v>4196</v>
      </c>
      <c r="E58" s="181"/>
      <c r="F58" s="181"/>
      <c r="G58" s="181">
        <f>'将来負担比率（分子）の構造'!J$50</f>
        <v>4083</v>
      </c>
      <c r="H58" s="181"/>
      <c r="I58" s="181"/>
      <c r="J58" s="181">
        <f>'将来負担比率（分子）の構造'!K$50</f>
        <v>3536</v>
      </c>
      <c r="K58" s="181"/>
      <c r="L58" s="181"/>
      <c r="M58" s="181">
        <f>'将来負担比率（分子）の構造'!L$50</f>
        <v>3494</v>
      </c>
      <c r="N58" s="181"/>
      <c r="O58" s="181"/>
      <c r="P58" s="181">
        <f>'将来負担比率（分子）の構造'!M$50</f>
        <v>3534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731</v>
      </c>
      <c r="C62" s="181"/>
      <c r="D62" s="181"/>
      <c r="E62" s="181">
        <f>'将来負担比率（分子）の構造'!J$45</f>
        <v>727</v>
      </c>
      <c r="F62" s="181"/>
      <c r="G62" s="181"/>
      <c r="H62" s="181">
        <f>'将来負担比率（分子）の構造'!K$45</f>
        <v>688</v>
      </c>
      <c r="I62" s="181"/>
      <c r="J62" s="181"/>
      <c r="K62" s="181">
        <f>'将来負担比率（分子）の構造'!L$45</f>
        <v>668</v>
      </c>
      <c r="L62" s="181"/>
      <c r="M62" s="181"/>
      <c r="N62" s="181">
        <f>'将来負担比率（分子）の構造'!M$45</f>
        <v>507</v>
      </c>
      <c r="O62" s="181"/>
      <c r="P62" s="181"/>
    </row>
    <row r="63" spans="1:16" x14ac:dyDescent="0.15">
      <c r="A63" s="181" t="s">
        <v>33</v>
      </c>
      <c r="B63" s="181">
        <f>'将来負担比率（分子）の構造'!I$44</f>
        <v>131</v>
      </c>
      <c r="C63" s="181"/>
      <c r="D63" s="181"/>
      <c r="E63" s="181">
        <f>'将来負担比率（分子）の構造'!J$44</f>
        <v>126</v>
      </c>
      <c r="F63" s="181"/>
      <c r="G63" s="181"/>
      <c r="H63" s="181">
        <f>'将来負担比率（分子）の構造'!K$44</f>
        <v>120</v>
      </c>
      <c r="I63" s="181"/>
      <c r="J63" s="181"/>
      <c r="K63" s="181">
        <f>'将来負担比率（分子）の構造'!L$44</f>
        <v>118</v>
      </c>
      <c r="L63" s="181"/>
      <c r="M63" s="181"/>
      <c r="N63" s="181">
        <f>'将来負担比率（分子）の構造'!M$44</f>
        <v>105</v>
      </c>
      <c r="O63" s="181"/>
      <c r="P63" s="181"/>
    </row>
    <row r="64" spans="1:16" x14ac:dyDescent="0.15">
      <c r="A64" s="181" t="s">
        <v>32</v>
      </c>
      <c r="B64" s="181">
        <f>'将来負担比率（分子）の構造'!I$43</f>
        <v>123</v>
      </c>
      <c r="C64" s="181"/>
      <c r="D64" s="181"/>
      <c r="E64" s="181">
        <f>'将来負担比率（分子）の構造'!J$43</f>
        <v>105</v>
      </c>
      <c r="F64" s="181"/>
      <c r="G64" s="181"/>
      <c r="H64" s="181">
        <f>'将来負担比率（分子）の構造'!K$43</f>
        <v>88</v>
      </c>
      <c r="I64" s="181"/>
      <c r="J64" s="181"/>
      <c r="K64" s="181">
        <f>'将来負担比率（分子）の構造'!L$43</f>
        <v>80</v>
      </c>
      <c r="L64" s="181"/>
      <c r="M64" s="181"/>
      <c r="N64" s="181">
        <f>'将来負担比率（分子）の構造'!M$43</f>
        <v>56</v>
      </c>
      <c r="O64" s="181"/>
      <c r="P64" s="181"/>
    </row>
    <row r="65" spans="1:16" x14ac:dyDescent="0.15">
      <c r="A65" s="181" t="s">
        <v>31</v>
      </c>
      <c r="B65" s="181">
        <f>'将来負担比率（分子）の構造'!I$42</f>
        <v>1</v>
      </c>
      <c r="C65" s="181"/>
      <c r="D65" s="181"/>
      <c r="E65" s="181" t="str">
        <f>'将来負担比率（分子）の構造'!J$42</f>
        <v>-</v>
      </c>
      <c r="F65" s="181"/>
      <c r="G65" s="181"/>
      <c r="H65" s="181">
        <f>'将来負担比率（分子）の構造'!K$42</f>
        <v>852</v>
      </c>
      <c r="I65" s="181"/>
      <c r="J65" s="181"/>
      <c r="K65" s="181">
        <f>'将来負担比率（分子）の構造'!L$42</f>
        <v>1041</v>
      </c>
      <c r="L65" s="181"/>
      <c r="M65" s="181"/>
      <c r="N65" s="181">
        <f>'将来負担比率（分子）の構造'!M$42</f>
        <v>1041</v>
      </c>
      <c r="O65" s="181"/>
      <c r="P65" s="181"/>
    </row>
    <row r="66" spans="1:16" x14ac:dyDescent="0.15">
      <c r="A66" s="181" t="s">
        <v>30</v>
      </c>
      <c r="B66" s="181">
        <f>'将来負担比率（分子）の構造'!I$41</f>
        <v>5090</v>
      </c>
      <c r="C66" s="181"/>
      <c r="D66" s="181"/>
      <c r="E66" s="181">
        <f>'将来負担比率（分子）の構造'!J$41</f>
        <v>4767</v>
      </c>
      <c r="F66" s="181"/>
      <c r="G66" s="181"/>
      <c r="H66" s="181">
        <f>'将来負担比率（分子）の構造'!K$41</f>
        <v>4555</v>
      </c>
      <c r="I66" s="181"/>
      <c r="J66" s="181"/>
      <c r="K66" s="181">
        <f>'将来負担比率（分子）の構造'!L$41</f>
        <v>4253</v>
      </c>
      <c r="L66" s="181"/>
      <c r="M66" s="181"/>
      <c r="N66" s="181">
        <f>'将来負担比率（分子）の構造'!M$41</f>
        <v>4019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1014</v>
      </c>
      <c r="C72" s="185">
        <f>基金残高に係る経年分析!G55</f>
        <v>881</v>
      </c>
      <c r="D72" s="185">
        <f>基金残高に係る経年分析!H55</f>
        <v>787</v>
      </c>
    </row>
    <row r="73" spans="1:16" x14ac:dyDescent="0.15">
      <c r="A73" s="184" t="s">
        <v>77</v>
      </c>
      <c r="B73" s="185">
        <f>基金残高に係る経年分析!F56</f>
        <v>672</v>
      </c>
      <c r="C73" s="185">
        <f>基金残高に係る経年分析!G56</f>
        <v>673</v>
      </c>
      <c r="D73" s="185">
        <f>基金残高に係る経年分析!H56</f>
        <v>557</v>
      </c>
    </row>
    <row r="74" spans="1:16" x14ac:dyDescent="0.15">
      <c r="A74" s="184" t="s">
        <v>78</v>
      </c>
      <c r="B74" s="185">
        <f>基金残高に係る経年分析!F57</f>
        <v>1579</v>
      </c>
      <c r="C74" s="185">
        <f>基金残高に係る経年分析!G57</f>
        <v>1609</v>
      </c>
      <c r="D74" s="185">
        <f>基金残高に係る経年分析!H57</f>
        <v>1853</v>
      </c>
    </row>
  </sheetData>
  <sheetProtection algorithmName="SHA-512" hashValue="2Gx+4vdPdxV6krSecjEHA/kETJ479YMnk0guDYdJ/5Wirf2puDqaeIGG/I0HTbP4dzDyEdRD7u9/h3rp9LYXng==" saltValue="7zngzHwTbwCPX5gRsY7+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223</v>
      </c>
      <c r="C5" s="709"/>
      <c r="D5" s="709"/>
      <c r="E5" s="709"/>
      <c r="F5" s="709"/>
      <c r="G5" s="709"/>
      <c r="H5" s="709"/>
      <c r="I5" s="709"/>
      <c r="J5" s="709"/>
      <c r="K5" s="709"/>
      <c r="L5" s="709"/>
      <c r="M5" s="709"/>
      <c r="N5" s="709"/>
      <c r="O5" s="709"/>
      <c r="P5" s="709"/>
      <c r="Q5" s="710"/>
      <c r="R5" s="695">
        <v>227567</v>
      </c>
      <c r="S5" s="696"/>
      <c r="T5" s="696"/>
      <c r="U5" s="696"/>
      <c r="V5" s="696"/>
      <c r="W5" s="696"/>
      <c r="X5" s="696"/>
      <c r="Y5" s="739"/>
      <c r="Z5" s="757">
        <v>5.6</v>
      </c>
      <c r="AA5" s="757"/>
      <c r="AB5" s="757"/>
      <c r="AC5" s="757"/>
      <c r="AD5" s="758">
        <v>227567</v>
      </c>
      <c r="AE5" s="758"/>
      <c r="AF5" s="758"/>
      <c r="AG5" s="758"/>
      <c r="AH5" s="758"/>
      <c r="AI5" s="758"/>
      <c r="AJ5" s="758"/>
      <c r="AK5" s="758"/>
      <c r="AL5" s="740">
        <v>11.8</v>
      </c>
      <c r="AM5" s="713"/>
      <c r="AN5" s="713"/>
      <c r="AO5" s="741"/>
      <c r="AP5" s="708" t="s">
        <v>224</v>
      </c>
      <c r="AQ5" s="709"/>
      <c r="AR5" s="709"/>
      <c r="AS5" s="709"/>
      <c r="AT5" s="709"/>
      <c r="AU5" s="709"/>
      <c r="AV5" s="709"/>
      <c r="AW5" s="709"/>
      <c r="AX5" s="709"/>
      <c r="AY5" s="709"/>
      <c r="AZ5" s="709"/>
      <c r="BA5" s="709"/>
      <c r="BB5" s="709"/>
      <c r="BC5" s="709"/>
      <c r="BD5" s="709"/>
      <c r="BE5" s="709"/>
      <c r="BF5" s="710"/>
      <c r="BG5" s="640">
        <v>227567</v>
      </c>
      <c r="BH5" s="641"/>
      <c r="BI5" s="641"/>
      <c r="BJ5" s="641"/>
      <c r="BK5" s="641"/>
      <c r="BL5" s="641"/>
      <c r="BM5" s="641"/>
      <c r="BN5" s="642"/>
      <c r="BO5" s="677">
        <v>100</v>
      </c>
      <c r="BP5" s="677"/>
      <c r="BQ5" s="677"/>
      <c r="BR5" s="677"/>
      <c r="BS5" s="678">
        <v>2570</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43283</v>
      </c>
      <c r="S6" s="641"/>
      <c r="T6" s="641"/>
      <c r="U6" s="641"/>
      <c r="V6" s="641"/>
      <c r="W6" s="641"/>
      <c r="X6" s="641"/>
      <c r="Y6" s="642"/>
      <c r="Z6" s="677">
        <v>1.1000000000000001</v>
      </c>
      <c r="AA6" s="677"/>
      <c r="AB6" s="677"/>
      <c r="AC6" s="677"/>
      <c r="AD6" s="678">
        <v>43283</v>
      </c>
      <c r="AE6" s="678"/>
      <c r="AF6" s="678"/>
      <c r="AG6" s="678"/>
      <c r="AH6" s="678"/>
      <c r="AI6" s="678"/>
      <c r="AJ6" s="678"/>
      <c r="AK6" s="678"/>
      <c r="AL6" s="643">
        <v>2.2000000000000002</v>
      </c>
      <c r="AM6" s="644"/>
      <c r="AN6" s="644"/>
      <c r="AO6" s="679"/>
      <c r="AP6" s="637" t="s">
        <v>229</v>
      </c>
      <c r="AQ6" s="638"/>
      <c r="AR6" s="638"/>
      <c r="AS6" s="638"/>
      <c r="AT6" s="638"/>
      <c r="AU6" s="638"/>
      <c r="AV6" s="638"/>
      <c r="AW6" s="638"/>
      <c r="AX6" s="638"/>
      <c r="AY6" s="638"/>
      <c r="AZ6" s="638"/>
      <c r="BA6" s="638"/>
      <c r="BB6" s="638"/>
      <c r="BC6" s="638"/>
      <c r="BD6" s="638"/>
      <c r="BE6" s="638"/>
      <c r="BF6" s="639"/>
      <c r="BG6" s="640">
        <v>227567</v>
      </c>
      <c r="BH6" s="641"/>
      <c r="BI6" s="641"/>
      <c r="BJ6" s="641"/>
      <c r="BK6" s="641"/>
      <c r="BL6" s="641"/>
      <c r="BM6" s="641"/>
      <c r="BN6" s="642"/>
      <c r="BO6" s="677">
        <v>100</v>
      </c>
      <c r="BP6" s="677"/>
      <c r="BQ6" s="677"/>
      <c r="BR6" s="677"/>
      <c r="BS6" s="678">
        <v>2570</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55770</v>
      </c>
      <c r="CS6" s="641"/>
      <c r="CT6" s="641"/>
      <c r="CU6" s="641"/>
      <c r="CV6" s="641"/>
      <c r="CW6" s="641"/>
      <c r="CX6" s="641"/>
      <c r="CY6" s="642"/>
      <c r="CZ6" s="740">
        <v>1.4</v>
      </c>
      <c r="DA6" s="713"/>
      <c r="DB6" s="713"/>
      <c r="DC6" s="743"/>
      <c r="DD6" s="646" t="s">
        <v>125</v>
      </c>
      <c r="DE6" s="641"/>
      <c r="DF6" s="641"/>
      <c r="DG6" s="641"/>
      <c r="DH6" s="641"/>
      <c r="DI6" s="641"/>
      <c r="DJ6" s="641"/>
      <c r="DK6" s="641"/>
      <c r="DL6" s="641"/>
      <c r="DM6" s="641"/>
      <c r="DN6" s="641"/>
      <c r="DO6" s="641"/>
      <c r="DP6" s="642"/>
      <c r="DQ6" s="646">
        <v>55770</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181</v>
      </c>
      <c r="S7" s="641"/>
      <c r="T7" s="641"/>
      <c r="U7" s="641"/>
      <c r="V7" s="641"/>
      <c r="W7" s="641"/>
      <c r="X7" s="641"/>
      <c r="Y7" s="642"/>
      <c r="Z7" s="677">
        <v>0</v>
      </c>
      <c r="AA7" s="677"/>
      <c r="AB7" s="677"/>
      <c r="AC7" s="677"/>
      <c r="AD7" s="678">
        <v>181</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104737</v>
      </c>
      <c r="BH7" s="641"/>
      <c r="BI7" s="641"/>
      <c r="BJ7" s="641"/>
      <c r="BK7" s="641"/>
      <c r="BL7" s="641"/>
      <c r="BM7" s="641"/>
      <c r="BN7" s="642"/>
      <c r="BO7" s="677">
        <v>46</v>
      </c>
      <c r="BP7" s="677"/>
      <c r="BQ7" s="677"/>
      <c r="BR7" s="677"/>
      <c r="BS7" s="678">
        <v>2570</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829802</v>
      </c>
      <c r="CS7" s="641"/>
      <c r="CT7" s="641"/>
      <c r="CU7" s="641"/>
      <c r="CV7" s="641"/>
      <c r="CW7" s="641"/>
      <c r="CX7" s="641"/>
      <c r="CY7" s="642"/>
      <c r="CZ7" s="677">
        <v>21.1</v>
      </c>
      <c r="DA7" s="677"/>
      <c r="DB7" s="677"/>
      <c r="DC7" s="677"/>
      <c r="DD7" s="646">
        <v>26115</v>
      </c>
      <c r="DE7" s="641"/>
      <c r="DF7" s="641"/>
      <c r="DG7" s="641"/>
      <c r="DH7" s="641"/>
      <c r="DI7" s="641"/>
      <c r="DJ7" s="641"/>
      <c r="DK7" s="641"/>
      <c r="DL7" s="641"/>
      <c r="DM7" s="641"/>
      <c r="DN7" s="641"/>
      <c r="DO7" s="641"/>
      <c r="DP7" s="642"/>
      <c r="DQ7" s="646">
        <v>454803</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614</v>
      </c>
      <c r="S8" s="641"/>
      <c r="T8" s="641"/>
      <c r="U8" s="641"/>
      <c r="V8" s="641"/>
      <c r="W8" s="641"/>
      <c r="X8" s="641"/>
      <c r="Y8" s="642"/>
      <c r="Z8" s="677">
        <v>0</v>
      </c>
      <c r="AA8" s="677"/>
      <c r="AB8" s="677"/>
      <c r="AC8" s="677"/>
      <c r="AD8" s="678">
        <v>614</v>
      </c>
      <c r="AE8" s="678"/>
      <c r="AF8" s="678"/>
      <c r="AG8" s="678"/>
      <c r="AH8" s="678"/>
      <c r="AI8" s="678"/>
      <c r="AJ8" s="678"/>
      <c r="AK8" s="678"/>
      <c r="AL8" s="643">
        <v>0</v>
      </c>
      <c r="AM8" s="644"/>
      <c r="AN8" s="644"/>
      <c r="AO8" s="679"/>
      <c r="AP8" s="637" t="s">
        <v>235</v>
      </c>
      <c r="AQ8" s="638"/>
      <c r="AR8" s="638"/>
      <c r="AS8" s="638"/>
      <c r="AT8" s="638"/>
      <c r="AU8" s="638"/>
      <c r="AV8" s="638"/>
      <c r="AW8" s="638"/>
      <c r="AX8" s="638"/>
      <c r="AY8" s="638"/>
      <c r="AZ8" s="638"/>
      <c r="BA8" s="638"/>
      <c r="BB8" s="638"/>
      <c r="BC8" s="638"/>
      <c r="BD8" s="638"/>
      <c r="BE8" s="638"/>
      <c r="BF8" s="639"/>
      <c r="BG8" s="640">
        <v>4139</v>
      </c>
      <c r="BH8" s="641"/>
      <c r="BI8" s="641"/>
      <c r="BJ8" s="641"/>
      <c r="BK8" s="641"/>
      <c r="BL8" s="641"/>
      <c r="BM8" s="641"/>
      <c r="BN8" s="642"/>
      <c r="BO8" s="677">
        <v>1.8</v>
      </c>
      <c r="BP8" s="677"/>
      <c r="BQ8" s="677"/>
      <c r="BR8" s="677"/>
      <c r="BS8" s="646" t="s">
        <v>125</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632870</v>
      </c>
      <c r="CS8" s="641"/>
      <c r="CT8" s="641"/>
      <c r="CU8" s="641"/>
      <c r="CV8" s="641"/>
      <c r="CW8" s="641"/>
      <c r="CX8" s="641"/>
      <c r="CY8" s="642"/>
      <c r="CZ8" s="677">
        <v>16.100000000000001</v>
      </c>
      <c r="DA8" s="677"/>
      <c r="DB8" s="677"/>
      <c r="DC8" s="677"/>
      <c r="DD8" s="646">
        <v>34153</v>
      </c>
      <c r="DE8" s="641"/>
      <c r="DF8" s="641"/>
      <c r="DG8" s="641"/>
      <c r="DH8" s="641"/>
      <c r="DI8" s="641"/>
      <c r="DJ8" s="641"/>
      <c r="DK8" s="641"/>
      <c r="DL8" s="641"/>
      <c r="DM8" s="641"/>
      <c r="DN8" s="641"/>
      <c r="DO8" s="641"/>
      <c r="DP8" s="642"/>
      <c r="DQ8" s="646">
        <v>394032</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410</v>
      </c>
      <c r="S9" s="641"/>
      <c r="T9" s="641"/>
      <c r="U9" s="641"/>
      <c r="V9" s="641"/>
      <c r="W9" s="641"/>
      <c r="X9" s="641"/>
      <c r="Y9" s="642"/>
      <c r="Z9" s="677">
        <v>0</v>
      </c>
      <c r="AA9" s="677"/>
      <c r="AB9" s="677"/>
      <c r="AC9" s="677"/>
      <c r="AD9" s="678">
        <v>410</v>
      </c>
      <c r="AE9" s="678"/>
      <c r="AF9" s="678"/>
      <c r="AG9" s="678"/>
      <c r="AH9" s="678"/>
      <c r="AI9" s="678"/>
      <c r="AJ9" s="678"/>
      <c r="AK9" s="678"/>
      <c r="AL9" s="643">
        <v>0</v>
      </c>
      <c r="AM9" s="644"/>
      <c r="AN9" s="644"/>
      <c r="AO9" s="679"/>
      <c r="AP9" s="637" t="s">
        <v>238</v>
      </c>
      <c r="AQ9" s="638"/>
      <c r="AR9" s="638"/>
      <c r="AS9" s="638"/>
      <c r="AT9" s="638"/>
      <c r="AU9" s="638"/>
      <c r="AV9" s="638"/>
      <c r="AW9" s="638"/>
      <c r="AX9" s="638"/>
      <c r="AY9" s="638"/>
      <c r="AZ9" s="638"/>
      <c r="BA9" s="638"/>
      <c r="BB9" s="638"/>
      <c r="BC9" s="638"/>
      <c r="BD9" s="638"/>
      <c r="BE9" s="638"/>
      <c r="BF9" s="639"/>
      <c r="BG9" s="640">
        <v>87641</v>
      </c>
      <c r="BH9" s="641"/>
      <c r="BI9" s="641"/>
      <c r="BJ9" s="641"/>
      <c r="BK9" s="641"/>
      <c r="BL9" s="641"/>
      <c r="BM9" s="641"/>
      <c r="BN9" s="642"/>
      <c r="BO9" s="677">
        <v>38.5</v>
      </c>
      <c r="BP9" s="677"/>
      <c r="BQ9" s="677"/>
      <c r="BR9" s="677"/>
      <c r="BS9" s="646" t="s">
        <v>239</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182017</v>
      </c>
      <c r="CS9" s="641"/>
      <c r="CT9" s="641"/>
      <c r="CU9" s="641"/>
      <c r="CV9" s="641"/>
      <c r="CW9" s="641"/>
      <c r="CX9" s="641"/>
      <c r="CY9" s="642"/>
      <c r="CZ9" s="677">
        <v>4.5999999999999996</v>
      </c>
      <c r="DA9" s="677"/>
      <c r="DB9" s="677"/>
      <c r="DC9" s="677"/>
      <c r="DD9" s="646">
        <v>5416</v>
      </c>
      <c r="DE9" s="641"/>
      <c r="DF9" s="641"/>
      <c r="DG9" s="641"/>
      <c r="DH9" s="641"/>
      <c r="DI9" s="641"/>
      <c r="DJ9" s="641"/>
      <c r="DK9" s="641"/>
      <c r="DL9" s="641"/>
      <c r="DM9" s="641"/>
      <c r="DN9" s="641"/>
      <c r="DO9" s="641"/>
      <c r="DP9" s="642"/>
      <c r="DQ9" s="646">
        <v>94069</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125</v>
      </c>
      <c r="S10" s="641"/>
      <c r="T10" s="641"/>
      <c r="U10" s="641"/>
      <c r="V10" s="641"/>
      <c r="W10" s="641"/>
      <c r="X10" s="641"/>
      <c r="Y10" s="642"/>
      <c r="Z10" s="677" t="s">
        <v>125</v>
      </c>
      <c r="AA10" s="677"/>
      <c r="AB10" s="677"/>
      <c r="AC10" s="677"/>
      <c r="AD10" s="678" t="s">
        <v>239</v>
      </c>
      <c r="AE10" s="678"/>
      <c r="AF10" s="678"/>
      <c r="AG10" s="678"/>
      <c r="AH10" s="678"/>
      <c r="AI10" s="678"/>
      <c r="AJ10" s="678"/>
      <c r="AK10" s="678"/>
      <c r="AL10" s="643" t="s">
        <v>239</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5798</v>
      </c>
      <c r="BH10" s="641"/>
      <c r="BI10" s="641"/>
      <c r="BJ10" s="641"/>
      <c r="BK10" s="641"/>
      <c r="BL10" s="641"/>
      <c r="BM10" s="641"/>
      <c r="BN10" s="642"/>
      <c r="BO10" s="677">
        <v>2.5</v>
      </c>
      <c r="BP10" s="677"/>
      <c r="BQ10" s="677"/>
      <c r="BR10" s="677"/>
      <c r="BS10" s="646">
        <v>1150</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516</v>
      </c>
      <c r="CS10" s="641"/>
      <c r="CT10" s="641"/>
      <c r="CU10" s="641"/>
      <c r="CV10" s="641"/>
      <c r="CW10" s="641"/>
      <c r="CX10" s="641"/>
      <c r="CY10" s="642"/>
      <c r="CZ10" s="677">
        <v>0</v>
      </c>
      <c r="DA10" s="677"/>
      <c r="DB10" s="677"/>
      <c r="DC10" s="677"/>
      <c r="DD10" s="646" t="s">
        <v>239</v>
      </c>
      <c r="DE10" s="641"/>
      <c r="DF10" s="641"/>
      <c r="DG10" s="641"/>
      <c r="DH10" s="641"/>
      <c r="DI10" s="641"/>
      <c r="DJ10" s="641"/>
      <c r="DK10" s="641"/>
      <c r="DL10" s="641"/>
      <c r="DM10" s="641"/>
      <c r="DN10" s="641"/>
      <c r="DO10" s="641"/>
      <c r="DP10" s="642"/>
      <c r="DQ10" s="646">
        <v>516</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51161</v>
      </c>
      <c r="S11" s="641"/>
      <c r="T11" s="641"/>
      <c r="U11" s="641"/>
      <c r="V11" s="641"/>
      <c r="W11" s="641"/>
      <c r="X11" s="641"/>
      <c r="Y11" s="642"/>
      <c r="Z11" s="643">
        <v>1.3</v>
      </c>
      <c r="AA11" s="644"/>
      <c r="AB11" s="644"/>
      <c r="AC11" s="645"/>
      <c r="AD11" s="646">
        <v>51161</v>
      </c>
      <c r="AE11" s="641"/>
      <c r="AF11" s="641"/>
      <c r="AG11" s="641"/>
      <c r="AH11" s="641"/>
      <c r="AI11" s="641"/>
      <c r="AJ11" s="641"/>
      <c r="AK11" s="642"/>
      <c r="AL11" s="643">
        <v>2.7</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7159</v>
      </c>
      <c r="BH11" s="641"/>
      <c r="BI11" s="641"/>
      <c r="BJ11" s="641"/>
      <c r="BK11" s="641"/>
      <c r="BL11" s="641"/>
      <c r="BM11" s="641"/>
      <c r="BN11" s="642"/>
      <c r="BO11" s="677">
        <v>3.1</v>
      </c>
      <c r="BP11" s="677"/>
      <c r="BQ11" s="677"/>
      <c r="BR11" s="677"/>
      <c r="BS11" s="646">
        <v>1420</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727717</v>
      </c>
      <c r="CS11" s="641"/>
      <c r="CT11" s="641"/>
      <c r="CU11" s="641"/>
      <c r="CV11" s="641"/>
      <c r="CW11" s="641"/>
      <c r="CX11" s="641"/>
      <c r="CY11" s="642"/>
      <c r="CZ11" s="677">
        <v>18.5</v>
      </c>
      <c r="DA11" s="677"/>
      <c r="DB11" s="677"/>
      <c r="DC11" s="677"/>
      <c r="DD11" s="646">
        <v>67922</v>
      </c>
      <c r="DE11" s="641"/>
      <c r="DF11" s="641"/>
      <c r="DG11" s="641"/>
      <c r="DH11" s="641"/>
      <c r="DI11" s="641"/>
      <c r="DJ11" s="641"/>
      <c r="DK11" s="641"/>
      <c r="DL11" s="641"/>
      <c r="DM11" s="641"/>
      <c r="DN11" s="641"/>
      <c r="DO11" s="641"/>
      <c r="DP11" s="642"/>
      <c r="DQ11" s="646">
        <v>287909</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125</v>
      </c>
      <c r="S12" s="641"/>
      <c r="T12" s="641"/>
      <c r="U12" s="641"/>
      <c r="V12" s="641"/>
      <c r="W12" s="641"/>
      <c r="X12" s="641"/>
      <c r="Y12" s="642"/>
      <c r="Z12" s="677" t="s">
        <v>239</v>
      </c>
      <c r="AA12" s="677"/>
      <c r="AB12" s="677"/>
      <c r="AC12" s="677"/>
      <c r="AD12" s="678" t="s">
        <v>125</v>
      </c>
      <c r="AE12" s="678"/>
      <c r="AF12" s="678"/>
      <c r="AG12" s="678"/>
      <c r="AH12" s="678"/>
      <c r="AI12" s="678"/>
      <c r="AJ12" s="678"/>
      <c r="AK12" s="678"/>
      <c r="AL12" s="643" t="s">
        <v>239</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90161</v>
      </c>
      <c r="BH12" s="641"/>
      <c r="BI12" s="641"/>
      <c r="BJ12" s="641"/>
      <c r="BK12" s="641"/>
      <c r="BL12" s="641"/>
      <c r="BM12" s="641"/>
      <c r="BN12" s="642"/>
      <c r="BO12" s="677">
        <v>39.6</v>
      </c>
      <c r="BP12" s="677"/>
      <c r="BQ12" s="677"/>
      <c r="BR12" s="677"/>
      <c r="BS12" s="646" t="s">
        <v>239</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97067</v>
      </c>
      <c r="CS12" s="641"/>
      <c r="CT12" s="641"/>
      <c r="CU12" s="641"/>
      <c r="CV12" s="641"/>
      <c r="CW12" s="641"/>
      <c r="CX12" s="641"/>
      <c r="CY12" s="642"/>
      <c r="CZ12" s="677">
        <v>2.5</v>
      </c>
      <c r="DA12" s="677"/>
      <c r="DB12" s="677"/>
      <c r="DC12" s="677"/>
      <c r="DD12" s="646">
        <v>2432</v>
      </c>
      <c r="DE12" s="641"/>
      <c r="DF12" s="641"/>
      <c r="DG12" s="641"/>
      <c r="DH12" s="641"/>
      <c r="DI12" s="641"/>
      <c r="DJ12" s="641"/>
      <c r="DK12" s="641"/>
      <c r="DL12" s="641"/>
      <c r="DM12" s="641"/>
      <c r="DN12" s="641"/>
      <c r="DO12" s="641"/>
      <c r="DP12" s="642"/>
      <c r="DQ12" s="646">
        <v>78988</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125</v>
      </c>
      <c r="S13" s="641"/>
      <c r="T13" s="641"/>
      <c r="U13" s="641"/>
      <c r="V13" s="641"/>
      <c r="W13" s="641"/>
      <c r="X13" s="641"/>
      <c r="Y13" s="642"/>
      <c r="Z13" s="677" t="s">
        <v>125</v>
      </c>
      <c r="AA13" s="677"/>
      <c r="AB13" s="677"/>
      <c r="AC13" s="677"/>
      <c r="AD13" s="678" t="s">
        <v>239</v>
      </c>
      <c r="AE13" s="678"/>
      <c r="AF13" s="678"/>
      <c r="AG13" s="678"/>
      <c r="AH13" s="678"/>
      <c r="AI13" s="678"/>
      <c r="AJ13" s="678"/>
      <c r="AK13" s="678"/>
      <c r="AL13" s="643" t="s">
        <v>239</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88706</v>
      </c>
      <c r="BH13" s="641"/>
      <c r="BI13" s="641"/>
      <c r="BJ13" s="641"/>
      <c r="BK13" s="641"/>
      <c r="BL13" s="641"/>
      <c r="BM13" s="641"/>
      <c r="BN13" s="642"/>
      <c r="BO13" s="677">
        <v>39</v>
      </c>
      <c r="BP13" s="677"/>
      <c r="BQ13" s="677"/>
      <c r="BR13" s="677"/>
      <c r="BS13" s="646" t="s">
        <v>125</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410966</v>
      </c>
      <c r="CS13" s="641"/>
      <c r="CT13" s="641"/>
      <c r="CU13" s="641"/>
      <c r="CV13" s="641"/>
      <c r="CW13" s="641"/>
      <c r="CX13" s="641"/>
      <c r="CY13" s="642"/>
      <c r="CZ13" s="677">
        <v>10.5</v>
      </c>
      <c r="DA13" s="677"/>
      <c r="DB13" s="677"/>
      <c r="DC13" s="677"/>
      <c r="DD13" s="646">
        <v>284317</v>
      </c>
      <c r="DE13" s="641"/>
      <c r="DF13" s="641"/>
      <c r="DG13" s="641"/>
      <c r="DH13" s="641"/>
      <c r="DI13" s="641"/>
      <c r="DJ13" s="641"/>
      <c r="DK13" s="641"/>
      <c r="DL13" s="641"/>
      <c r="DM13" s="641"/>
      <c r="DN13" s="641"/>
      <c r="DO13" s="641"/>
      <c r="DP13" s="642"/>
      <c r="DQ13" s="646">
        <v>181981</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4691</v>
      </c>
      <c r="S14" s="641"/>
      <c r="T14" s="641"/>
      <c r="U14" s="641"/>
      <c r="V14" s="641"/>
      <c r="W14" s="641"/>
      <c r="X14" s="641"/>
      <c r="Y14" s="642"/>
      <c r="Z14" s="677">
        <v>0.1</v>
      </c>
      <c r="AA14" s="677"/>
      <c r="AB14" s="677"/>
      <c r="AC14" s="677"/>
      <c r="AD14" s="678">
        <v>4691</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9330</v>
      </c>
      <c r="BH14" s="641"/>
      <c r="BI14" s="641"/>
      <c r="BJ14" s="641"/>
      <c r="BK14" s="641"/>
      <c r="BL14" s="641"/>
      <c r="BM14" s="641"/>
      <c r="BN14" s="642"/>
      <c r="BO14" s="677">
        <v>4.0999999999999996</v>
      </c>
      <c r="BP14" s="677"/>
      <c r="BQ14" s="677"/>
      <c r="BR14" s="677"/>
      <c r="BS14" s="646" t="s">
        <v>239</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131685</v>
      </c>
      <c r="CS14" s="641"/>
      <c r="CT14" s="641"/>
      <c r="CU14" s="641"/>
      <c r="CV14" s="641"/>
      <c r="CW14" s="641"/>
      <c r="CX14" s="641"/>
      <c r="CY14" s="642"/>
      <c r="CZ14" s="677">
        <v>3.4</v>
      </c>
      <c r="DA14" s="677"/>
      <c r="DB14" s="677"/>
      <c r="DC14" s="677"/>
      <c r="DD14" s="646">
        <v>18568</v>
      </c>
      <c r="DE14" s="641"/>
      <c r="DF14" s="641"/>
      <c r="DG14" s="641"/>
      <c r="DH14" s="641"/>
      <c r="DI14" s="641"/>
      <c r="DJ14" s="641"/>
      <c r="DK14" s="641"/>
      <c r="DL14" s="641"/>
      <c r="DM14" s="641"/>
      <c r="DN14" s="641"/>
      <c r="DO14" s="641"/>
      <c r="DP14" s="642"/>
      <c r="DQ14" s="646">
        <v>113185</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239</v>
      </c>
      <c r="S15" s="641"/>
      <c r="T15" s="641"/>
      <c r="U15" s="641"/>
      <c r="V15" s="641"/>
      <c r="W15" s="641"/>
      <c r="X15" s="641"/>
      <c r="Y15" s="642"/>
      <c r="Z15" s="677" t="s">
        <v>125</v>
      </c>
      <c r="AA15" s="677"/>
      <c r="AB15" s="677"/>
      <c r="AC15" s="677"/>
      <c r="AD15" s="678" t="s">
        <v>239</v>
      </c>
      <c r="AE15" s="678"/>
      <c r="AF15" s="678"/>
      <c r="AG15" s="678"/>
      <c r="AH15" s="678"/>
      <c r="AI15" s="678"/>
      <c r="AJ15" s="678"/>
      <c r="AK15" s="678"/>
      <c r="AL15" s="643" t="s">
        <v>125</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23339</v>
      </c>
      <c r="BH15" s="641"/>
      <c r="BI15" s="641"/>
      <c r="BJ15" s="641"/>
      <c r="BK15" s="641"/>
      <c r="BL15" s="641"/>
      <c r="BM15" s="641"/>
      <c r="BN15" s="642"/>
      <c r="BO15" s="677">
        <v>10.3</v>
      </c>
      <c r="BP15" s="677"/>
      <c r="BQ15" s="677"/>
      <c r="BR15" s="677"/>
      <c r="BS15" s="646" t="s">
        <v>239</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229814</v>
      </c>
      <c r="CS15" s="641"/>
      <c r="CT15" s="641"/>
      <c r="CU15" s="641"/>
      <c r="CV15" s="641"/>
      <c r="CW15" s="641"/>
      <c r="CX15" s="641"/>
      <c r="CY15" s="642"/>
      <c r="CZ15" s="677">
        <v>5.9</v>
      </c>
      <c r="DA15" s="677"/>
      <c r="DB15" s="677"/>
      <c r="DC15" s="677"/>
      <c r="DD15" s="646">
        <v>48279</v>
      </c>
      <c r="DE15" s="641"/>
      <c r="DF15" s="641"/>
      <c r="DG15" s="641"/>
      <c r="DH15" s="641"/>
      <c r="DI15" s="641"/>
      <c r="DJ15" s="641"/>
      <c r="DK15" s="641"/>
      <c r="DL15" s="641"/>
      <c r="DM15" s="641"/>
      <c r="DN15" s="641"/>
      <c r="DO15" s="641"/>
      <c r="DP15" s="642"/>
      <c r="DQ15" s="646">
        <v>174903</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1354</v>
      </c>
      <c r="S16" s="641"/>
      <c r="T16" s="641"/>
      <c r="U16" s="641"/>
      <c r="V16" s="641"/>
      <c r="W16" s="641"/>
      <c r="X16" s="641"/>
      <c r="Y16" s="642"/>
      <c r="Z16" s="677">
        <v>0</v>
      </c>
      <c r="AA16" s="677"/>
      <c r="AB16" s="677"/>
      <c r="AC16" s="677"/>
      <c r="AD16" s="678">
        <v>1354</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239</v>
      </c>
      <c r="BH16" s="641"/>
      <c r="BI16" s="641"/>
      <c r="BJ16" s="641"/>
      <c r="BK16" s="641"/>
      <c r="BL16" s="641"/>
      <c r="BM16" s="641"/>
      <c r="BN16" s="642"/>
      <c r="BO16" s="677" t="s">
        <v>239</v>
      </c>
      <c r="BP16" s="677"/>
      <c r="BQ16" s="677"/>
      <c r="BR16" s="677"/>
      <c r="BS16" s="646" t="s">
        <v>239</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12801</v>
      </c>
      <c r="CS16" s="641"/>
      <c r="CT16" s="641"/>
      <c r="CU16" s="641"/>
      <c r="CV16" s="641"/>
      <c r="CW16" s="641"/>
      <c r="CX16" s="641"/>
      <c r="CY16" s="642"/>
      <c r="CZ16" s="677">
        <v>0.3</v>
      </c>
      <c r="DA16" s="677"/>
      <c r="DB16" s="677"/>
      <c r="DC16" s="677"/>
      <c r="DD16" s="646" t="s">
        <v>239</v>
      </c>
      <c r="DE16" s="641"/>
      <c r="DF16" s="641"/>
      <c r="DG16" s="641"/>
      <c r="DH16" s="641"/>
      <c r="DI16" s="641"/>
      <c r="DJ16" s="641"/>
      <c r="DK16" s="641"/>
      <c r="DL16" s="641"/>
      <c r="DM16" s="641"/>
      <c r="DN16" s="641"/>
      <c r="DO16" s="641"/>
      <c r="DP16" s="642"/>
      <c r="DQ16" s="646">
        <v>12801</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2329</v>
      </c>
      <c r="S17" s="641"/>
      <c r="T17" s="641"/>
      <c r="U17" s="641"/>
      <c r="V17" s="641"/>
      <c r="W17" s="641"/>
      <c r="X17" s="641"/>
      <c r="Y17" s="642"/>
      <c r="Z17" s="677">
        <v>0.1</v>
      </c>
      <c r="AA17" s="677"/>
      <c r="AB17" s="677"/>
      <c r="AC17" s="677"/>
      <c r="AD17" s="678">
        <v>2329</v>
      </c>
      <c r="AE17" s="678"/>
      <c r="AF17" s="678"/>
      <c r="AG17" s="678"/>
      <c r="AH17" s="678"/>
      <c r="AI17" s="678"/>
      <c r="AJ17" s="678"/>
      <c r="AK17" s="678"/>
      <c r="AL17" s="643">
        <v>0.1</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239</v>
      </c>
      <c r="BH17" s="641"/>
      <c r="BI17" s="641"/>
      <c r="BJ17" s="641"/>
      <c r="BK17" s="641"/>
      <c r="BL17" s="641"/>
      <c r="BM17" s="641"/>
      <c r="BN17" s="642"/>
      <c r="BO17" s="677" t="s">
        <v>125</v>
      </c>
      <c r="BP17" s="677"/>
      <c r="BQ17" s="677"/>
      <c r="BR17" s="677"/>
      <c r="BS17" s="646" t="s">
        <v>125</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612611</v>
      </c>
      <c r="CS17" s="641"/>
      <c r="CT17" s="641"/>
      <c r="CU17" s="641"/>
      <c r="CV17" s="641"/>
      <c r="CW17" s="641"/>
      <c r="CX17" s="641"/>
      <c r="CY17" s="642"/>
      <c r="CZ17" s="677">
        <v>15.6</v>
      </c>
      <c r="DA17" s="677"/>
      <c r="DB17" s="677"/>
      <c r="DC17" s="677"/>
      <c r="DD17" s="646" t="s">
        <v>125</v>
      </c>
      <c r="DE17" s="641"/>
      <c r="DF17" s="641"/>
      <c r="DG17" s="641"/>
      <c r="DH17" s="641"/>
      <c r="DI17" s="641"/>
      <c r="DJ17" s="641"/>
      <c r="DK17" s="641"/>
      <c r="DL17" s="641"/>
      <c r="DM17" s="641"/>
      <c r="DN17" s="641"/>
      <c r="DO17" s="641"/>
      <c r="DP17" s="642"/>
      <c r="DQ17" s="646">
        <v>539738</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502</v>
      </c>
      <c r="S18" s="641"/>
      <c r="T18" s="641"/>
      <c r="U18" s="641"/>
      <c r="V18" s="641"/>
      <c r="W18" s="641"/>
      <c r="X18" s="641"/>
      <c r="Y18" s="642"/>
      <c r="Z18" s="677">
        <v>0</v>
      </c>
      <c r="AA18" s="677"/>
      <c r="AB18" s="677"/>
      <c r="AC18" s="677"/>
      <c r="AD18" s="678">
        <v>502</v>
      </c>
      <c r="AE18" s="678"/>
      <c r="AF18" s="678"/>
      <c r="AG18" s="678"/>
      <c r="AH18" s="678"/>
      <c r="AI18" s="678"/>
      <c r="AJ18" s="678"/>
      <c r="AK18" s="678"/>
      <c r="AL18" s="643">
        <v>0</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125</v>
      </c>
      <c r="BH18" s="641"/>
      <c r="BI18" s="641"/>
      <c r="BJ18" s="641"/>
      <c r="BK18" s="641"/>
      <c r="BL18" s="641"/>
      <c r="BM18" s="641"/>
      <c r="BN18" s="642"/>
      <c r="BO18" s="677" t="s">
        <v>125</v>
      </c>
      <c r="BP18" s="677"/>
      <c r="BQ18" s="677"/>
      <c r="BR18" s="677"/>
      <c r="BS18" s="646" t="s">
        <v>125</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125</v>
      </c>
      <c r="CS18" s="641"/>
      <c r="CT18" s="641"/>
      <c r="CU18" s="641"/>
      <c r="CV18" s="641"/>
      <c r="CW18" s="641"/>
      <c r="CX18" s="641"/>
      <c r="CY18" s="642"/>
      <c r="CZ18" s="677" t="s">
        <v>239</v>
      </c>
      <c r="DA18" s="677"/>
      <c r="DB18" s="677"/>
      <c r="DC18" s="677"/>
      <c r="DD18" s="646" t="s">
        <v>125</v>
      </c>
      <c r="DE18" s="641"/>
      <c r="DF18" s="641"/>
      <c r="DG18" s="641"/>
      <c r="DH18" s="641"/>
      <c r="DI18" s="641"/>
      <c r="DJ18" s="641"/>
      <c r="DK18" s="641"/>
      <c r="DL18" s="641"/>
      <c r="DM18" s="641"/>
      <c r="DN18" s="641"/>
      <c r="DO18" s="641"/>
      <c r="DP18" s="642"/>
      <c r="DQ18" s="646" t="s">
        <v>125</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694</v>
      </c>
      <c r="S19" s="641"/>
      <c r="T19" s="641"/>
      <c r="U19" s="641"/>
      <c r="V19" s="641"/>
      <c r="W19" s="641"/>
      <c r="X19" s="641"/>
      <c r="Y19" s="642"/>
      <c r="Z19" s="677">
        <v>0</v>
      </c>
      <c r="AA19" s="677"/>
      <c r="AB19" s="677"/>
      <c r="AC19" s="677"/>
      <c r="AD19" s="678">
        <v>694</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125</v>
      </c>
      <c r="BH19" s="641"/>
      <c r="BI19" s="641"/>
      <c r="BJ19" s="641"/>
      <c r="BK19" s="641"/>
      <c r="BL19" s="641"/>
      <c r="BM19" s="641"/>
      <c r="BN19" s="642"/>
      <c r="BO19" s="677" t="s">
        <v>125</v>
      </c>
      <c r="BP19" s="677"/>
      <c r="BQ19" s="677"/>
      <c r="BR19" s="677"/>
      <c r="BS19" s="646" t="s">
        <v>125</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239</v>
      </c>
      <c r="CS19" s="641"/>
      <c r="CT19" s="641"/>
      <c r="CU19" s="641"/>
      <c r="CV19" s="641"/>
      <c r="CW19" s="641"/>
      <c r="CX19" s="641"/>
      <c r="CY19" s="642"/>
      <c r="CZ19" s="677" t="s">
        <v>125</v>
      </c>
      <c r="DA19" s="677"/>
      <c r="DB19" s="677"/>
      <c r="DC19" s="677"/>
      <c r="DD19" s="646" t="s">
        <v>239</v>
      </c>
      <c r="DE19" s="641"/>
      <c r="DF19" s="641"/>
      <c r="DG19" s="641"/>
      <c r="DH19" s="641"/>
      <c r="DI19" s="641"/>
      <c r="DJ19" s="641"/>
      <c r="DK19" s="641"/>
      <c r="DL19" s="641"/>
      <c r="DM19" s="641"/>
      <c r="DN19" s="641"/>
      <c r="DO19" s="641"/>
      <c r="DP19" s="642"/>
      <c r="DQ19" s="646" t="s">
        <v>125</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79</v>
      </c>
      <c r="S20" s="641"/>
      <c r="T20" s="641"/>
      <c r="U20" s="641"/>
      <c r="V20" s="641"/>
      <c r="W20" s="641"/>
      <c r="X20" s="641"/>
      <c r="Y20" s="642"/>
      <c r="Z20" s="677">
        <v>0</v>
      </c>
      <c r="AA20" s="677"/>
      <c r="AB20" s="677"/>
      <c r="AC20" s="677"/>
      <c r="AD20" s="678">
        <v>79</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125</v>
      </c>
      <c r="BH20" s="641"/>
      <c r="BI20" s="641"/>
      <c r="BJ20" s="641"/>
      <c r="BK20" s="641"/>
      <c r="BL20" s="641"/>
      <c r="BM20" s="641"/>
      <c r="BN20" s="642"/>
      <c r="BO20" s="677" t="s">
        <v>239</v>
      </c>
      <c r="BP20" s="677"/>
      <c r="BQ20" s="677"/>
      <c r="BR20" s="677"/>
      <c r="BS20" s="646" t="s">
        <v>125</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3923636</v>
      </c>
      <c r="CS20" s="641"/>
      <c r="CT20" s="641"/>
      <c r="CU20" s="641"/>
      <c r="CV20" s="641"/>
      <c r="CW20" s="641"/>
      <c r="CX20" s="641"/>
      <c r="CY20" s="642"/>
      <c r="CZ20" s="677">
        <v>100</v>
      </c>
      <c r="DA20" s="677"/>
      <c r="DB20" s="677"/>
      <c r="DC20" s="677"/>
      <c r="DD20" s="646">
        <v>487202</v>
      </c>
      <c r="DE20" s="641"/>
      <c r="DF20" s="641"/>
      <c r="DG20" s="641"/>
      <c r="DH20" s="641"/>
      <c r="DI20" s="641"/>
      <c r="DJ20" s="641"/>
      <c r="DK20" s="641"/>
      <c r="DL20" s="641"/>
      <c r="DM20" s="641"/>
      <c r="DN20" s="641"/>
      <c r="DO20" s="641"/>
      <c r="DP20" s="642"/>
      <c r="DQ20" s="646">
        <v>2388695</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1054</v>
      </c>
      <c r="S21" s="641"/>
      <c r="T21" s="641"/>
      <c r="U21" s="641"/>
      <c r="V21" s="641"/>
      <c r="W21" s="641"/>
      <c r="X21" s="641"/>
      <c r="Y21" s="642"/>
      <c r="Z21" s="677">
        <v>0</v>
      </c>
      <c r="AA21" s="677"/>
      <c r="AB21" s="677"/>
      <c r="AC21" s="677"/>
      <c r="AD21" s="678">
        <v>1054</v>
      </c>
      <c r="AE21" s="678"/>
      <c r="AF21" s="678"/>
      <c r="AG21" s="678"/>
      <c r="AH21" s="678"/>
      <c r="AI21" s="678"/>
      <c r="AJ21" s="678"/>
      <c r="AK21" s="678"/>
      <c r="AL21" s="643">
        <v>0.1</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t="s">
        <v>239</v>
      </c>
      <c r="BH21" s="641"/>
      <c r="BI21" s="641"/>
      <c r="BJ21" s="641"/>
      <c r="BK21" s="641"/>
      <c r="BL21" s="641"/>
      <c r="BM21" s="641"/>
      <c r="BN21" s="642"/>
      <c r="BO21" s="677" t="s">
        <v>125</v>
      </c>
      <c r="BP21" s="677"/>
      <c r="BQ21" s="677"/>
      <c r="BR21" s="677"/>
      <c r="BS21" s="646" t="s">
        <v>125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1699699</v>
      </c>
      <c r="S22" s="641"/>
      <c r="T22" s="641"/>
      <c r="U22" s="641"/>
      <c r="V22" s="641"/>
      <c r="W22" s="641"/>
      <c r="X22" s="641"/>
      <c r="Y22" s="642"/>
      <c r="Z22" s="677">
        <v>42</v>
      </c>
      <c r="AA22" s="677"/>
      <c r="AB22" s="677"/>
      <c r="AC22" s="677"/>
      <c r="AD22" s="678">
        <v>1594278</v>
      </c>
      <c r="AE22" s="678"/>
      <c r="AF22" s="678"/>
      <c r="AG22" s="678"/>
      <c r="AH22" s="678"/>
      <c r="AI22" s="678"/>
      <c r="AJ22" s="678"/>
      <c r="AK22" s="678"/>
      <c r="AL22" s="643">
        <v>82.7</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125</v>
      </c>
      <c r="BH22" s="641"/>
      <c r="BI22" s="641"/>
      <c r="BJ22" s="641"/>
      <c r="BK22" s="641"/>
      <c r="BL22" s="641"/>
      <c r="BM22" s="641"/>
      <c r="BN22" s="642"/>
      <c r="BO22" s="677" t="s">
        <v>125</v>
      </c>
      <c r="BP22" s="677"/>
      <c r="BQ22" s="677"/>
      <c r="BR22" s="677"/>
      <c r="BS22" s="646" t="s">
        <v>125</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1594278</v>
      </c>
      <c r="S23" s="641"/>
      <c r="T23" s="641"/>
      <c r="U23" s="641"/>
      <c r="V23" s="641"/>
      <c r="W23" s="641"/>
      <c r="X23" s="641"/>
      <c r="Y23" s="642"/>
      <c r="Z23" s="677">
        <v>39.4</v>
      </c>
      <c r="AA23" s="677"/>
      <c r="AB23" s="677"/>
      <c r="AC23" s="677"/>
      <c r="AD23" s="678">
        <v>1594278</v>
      </c>
      <c r="AE23" s="678"/>
      <c r="AF23" s="678"/>
      <c r="AG23" s="678"/>
      <c r="AH23" s="678"/>
      <c r="AI23" s="678"/>
      <c r="AJ23" s="678"/>
      <c r="AK23" s="678"/>
      <c r="AL23" s="643">
        <v>82.7</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239</v>
      </c>
      <c r="BH23" s="641"/>
      <c r="BI23" s="641"/>
      <c r="BJ23" s="641"/>
      <c r="BK23" s="641"/>
      <c r="BL23" s="641"/>
      <c r="BM23" s="641"/>
      <c r="BN23" s="642"/>
      <c r="BO23" s="677" t="s">
        <v>125</v>
      </c>
      <c r="BP23" s="677"/>
      <c r="BQ23" s="677"/>
      <c r="BR23" s="677"/>
      <c r="BS23" s="646" t="s">
        <v>239</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105421</v>
      </c>
      <c r="S24" s="641"/>
      <c r="T24" s="641"/>
      <c r="U24" s="641"/>
      <c r="V24" s="641"/>
      <c r="W24" s="641"/>
      <c r="X24" s="641"/>
      <c r="Y24" s="642"/>
      <c r="Z24" s="677">
        <v>2.6</v>
      </c>
      <c r="AA24" s="677"/>
      <c r="AB24" s="677"/>
      <c r="AC24" s="677"/>
      <c r="AD24" s="678" t="s">
        <v>239</v>
      </c>
      <c r="AE24" s="678"/>
      <c r="AF24" s="678"/>
      <c r="AG24" s="678"/>
      <c r="AH24" s="678"/>
      <c r="AI24" s="678"/>
      <c r="AJ24" s="678"/>
      <c r="AK24" s="678"/>
      <c r="AL24" s="643" t="s">
        <v>125</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125</v>
      </c>
      <c r="BH24" s="641"/>
      <c r="BI24" s="641"/>
      <c r="BJ24" s="641"/>
      <c r="BK24" s="641"/>
      <c r="BL24" s="641"/>
      <c r="BM24" s="641"/>
      <c r="BN24" s="642"/>
      <c r="BO24" s="677" t="s">
        <v>125</v>
      </c>
      <c r="BP24" s="677"/>
      <c r="BQ24" s="677"/>
      <c r="BR24" s="677"/>
      <c r="BS24" s="646" t="s">
        <v>125</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1235563</v>
      </c>
      <c r="CS24" s="696"/>
      <c r="CT24" s="696"/>
      <c r="CU24" s="696"/>
      <c r="CV24" s="696"/>
      <c r="CW24" s="696"/>
      <c r="CX24" s="696"/>
      <c r="CY24" s="739"/>
      <c r="CZ24" s="740">
        <v>31.5</v>
      </c>
      <c r="DA24" s="713"/>
      <c r="DB24" s="713"/>
      <c r="DC24" s="743"/>
      <c r="DD24" s="738">
        <v>976766</v>
      </c>
      <c r="DE24" s="696"/>
      <c r="DF24" s="696"/>
      <c r="DG24" s="696"/>
      <c r="DH24" s="696"/>
      <c r="DI24" s="696"/>
      <c r="DJ24" s="696"/>
      <c r="DK24" s="739"/>
      <c r="DL24" s="738">
        <v>973449</v>
      </c>
      <c r="DM24" s="696"/>
      <c r="DN24" s="696"/>
      <c r="DO24" s="696"/>
      <c r="DP24" s="696"/>
      <c r="DQ24" s="696"/>
      <c r="DR24" s="696"/>
      <c r="DS24" s="696"/>
      <c r="DT24" s="696"/>
      <c r="DU24" s="696"/>
      <c r="DV24" s="739"/>
      <c r="DW24" s="740">
        <v>49.2</v>
      </c>
      <c r="DX24" s="713"/>
      <c r="DY24" s="713"/>
      <c r="DZ24" s="713"/>
      <c r="EA24" s="713"/>
      <c r="EB24" s="713"/>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125</v>
      </c>
      <c r="S25" s="641"/>
      <c r="T25" s="641"/>
      <c r="U25" s="641"/>
      <c r="V25" s="641"/>
      <c r="W25" s="641"/>
      <c r="X25" s="641"/>
      <c r="Y25" s="642"/>
      <c r="Z25" s="677" t="s">
        <v>239</v>
      </c>
      <c r="AA25" s="677"/>
      <c r="AB25" s="677"/>
      <c r="AC25" s="677"/>
      <c r="AD25" s="678" t="s">
        <v>125</v>
      </c>
      <c r="AE25" s="678"/>
      <c r="AF25" s="678"/>
      <c r="AG25" s="678"/>
      <c r="AH25" s="678"/>
      <c r="AI25" s="678"/>
      <c r="AJ25" s="678"/>
      <c r="AK25" s="678"/>
      <c r="AL25" s="643" t="s">
        <v>125</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125</v>
      </c>
      <c r="BH25" s="641"/>
      <c r="BI25" s="641"/>
      <c r="BJ25" s="641"/>
      <c r="BK25" s="641"/>
      <c r="BL25" s="641"/>
      <c r="BM25" s="641"/>
      <c r="BN25" s="642"/>
      <c r="BO25" s="677" t="s">
        <v>125</v>
      </c>
      <c r="BP25" s="677"/>
      <c r="BQ25" s="677"/>
      <c r="BR25" s="677"/>
      <c r="BS25" s="646" t="s">
        <v>125</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461069</v>
      </c>
      <c r="CS25" s="659"/>
      <c r="CT25" s="659"/>
      <c r="CU25" s="659"/>
      <c r="CV25" s="659"/>
      <c r="CW25" s="659"/>
      <c r="CX25" s="659"/>
      <c r="CY25" s="660"/>
      <c r="CZ25" s="643">
        <v>11.8</v>
      </c>
      <c r="DA25" s="661"/>
      <c r="DB25" s="661"/>
      <c r="DC25" s="662"/>
      <c r="DD25" s="646">
        <v>394437</v>
      </c>
      <c r="DE25" s="659"/>
      <c r="DF25" s="659"/>
      <c r="DG25" s="659"/>
      <c r="DH25" s="659"/>
      <c r="DI25" s="659"/>
      <c r="DJ25" s="659"/>
      <c r="DK25" s="660"/>
      <c r="DL25" s="646">
        <v>392438</v>
      </c>
      <c r="DM25" s="659"/>
      <c r="DN25" s="659"/>
      <c r="DO25" s="659"/>
      <c r="DP25" s="659"/>
      <c r="DQ25" s="659"/>
      <c r="DR25" s="659"/>
      <c r="DS25" s="659"/>
      <c r="DT25" s="659"/>
      <c r="DU25" s="659"/>
      <c r="DV25" s="660"/>
      <c r="DW25" s="643">
        <v>19.8</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2031289</v>
      </c>
      <c r="S26" s="641"/>
      <c r="T26" s="641"/>
      <c r="U26" s="641"/>
      <c r="V26" s="641"/>
      <c r="W26" s="641"/>
      <c r="X26" s="641"/>
      <c r="Y26" s="642"/>
      <c r="Z26" s="677">
        <v>50.2</v>
      </c>
      <c r="AA26" s="677"/>
      <c r="AB26" s="677"/>
      <c r="AC26" s="677"/>
      <c r="AD26" s="678">
        <v>1925868</v>
      </c>
      <c r="AE26" s="678"/>
      <c r="AF26" s="678"/>
      <c r="AG26" s="678"/>
      <c r="AH26" s="678"/>
      <c r="AI26" s="678"/>
      <c r="AJ26" s="678"/>
      <c r="AK26" s="678"/>
      <c r="AL26" s="643">
        <v>99.9</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125</v>
      </c>
      <c r="BH26" s="641"/>
      <c r="BI26" s="641"/>
      <c r="BJ26" s="641"/>
      <c r="BK26" s="641"/>
      <c r="BL26" s="641"/>
      <c r="BM26" s="641"/>
      <c r="BN26" s="642"/>
      <c r="BO26" s="677" t="s">
        <v>125</v>
      </c>
      <c r="BP26" s="677"/>
      <c r="BQ26" s="677"/>
      <c r="BR26" s="677"/>
      <c r="BS26" s="646" t="s">
        <v>239</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270773</v>
      </c>
      <c r="CS26" s="641"/>
      <c r="CT26" s="641"/>
      <c r="CU26" s="641"/>
      <c r="CV26" s="641"/>
      <c r="CW26" s="641"/>
      <c r="CX26" s="641"/>
      <c r="CY26" s="642"/>
      <c r="CZ26" s="643">
        <v>6.9</v>
      </c>
      <c r="DA26" s="661"/>
      <c r="DB26" s="661"/>
      <c r="DC26" s="662"/>
      <c r="DD26" s="646">
        <v>205763</v>
      </c>
      <c r="DE26" s="641"/>
      <c r="DF26" s="641"/>
      <c r="DG26" s="641"/>
      <c r="DH26" s="641"/>
      <c r="DI26" s="641"/>
      <c r="DJ26" s="641"/>
      <c r="DK26" s="642"/>
      <c r="DL26" s="646" t="s">
        <v>125</v>
      </c>
      <c r="DM26" s="641"/>
      <c r="DN26" s="641"/>
      <c r="DO26" s="641"/>
      <c r="DP26" s="641"/>
      <c r="DQ26" s="641"/>
      <c r="DR26" s="641"/>
      <c r="DS26" s="641"/>
      <c r="DT26" s="641"/>
      <c r="DU26" s="641"/>
      <c r="DV26" s="642"/>
      <c r="DW26" s="643" t="s">
        <v>125</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t="s">
        <v>125</v>
      </c>
      <c r="S27" s="641"/>
      <c r="T27" s="641"/>
      <c r="U27" s="641"/>
      <c r="V27" s="641"/>
      <c r="W27" s="641"/>
      <c r="X27" s="641"/>
      <c r="Y27" s="642"/>
      <c r="Z27" s="677" t="s">
        <v>125</v>
      </c>
      <c r="AA27" s="677"/>
      <c r="AB27" s="677"/>
      <c r="AC27" s="677"/>
      <c r="AD27" s="678" t="s">
        <v>239</v>
      </c>
      <c r="AE27" s="678"/>
      <c r="AF27" s="678"/>
      <c r="AG27" s="678"/>
      <c r="AH27" s="678"/>
      <c r="AI27" s="678"/>
      <c r="AJ27" s="678"/>
      <c r="AK27" s="678"/>
      <c r="AL27" s="643" t="s">
        <v>239</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227567</v>
      </c>
      <c r="BH27" s="641"/>
      <c r="BI27" s="641"/>
      <c r="BJ27" s="641"/>
      <c r="BK27" s="641"/>
      <c r="BL27" s="641"/>
      <c r="BM27" s="641"/>
      <c r="BN27" s="642"/>
      <c r="BO27" s="677">
        <v>100</v>
      </c>
      <c r="BP27" s="677"/>
      <c r="BQ27" s="677"/>
      <c r="BR27" s="677"/>
      <c r="BS27" s="646">
        <v>2570</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161883</v>
      </c>
      <c r="CS27" s="659"/>
      <c r="CT27" s="659"/>
      <c r="CU27" s="659"/>
      <c r="CV27" s="659"/>
      <c r="CW27" s="659"/>
      <c r="CX27" s="659"/>
      <c r="CY27" s="660"/>
      <c r="CZ27" s="643">
        <v>4.0999999999999996</v>
      </c>
      <c r="DA27" s="661"/>
      <c r="DB27" s="661"/>
      <c r="DC27" s="662"/>
      <c r="DD27" s="646">
        <v>42591</v>
      </c>
      <c r="DE27" s="659"/>
      <c r="DF27" s="659"/>
      <c r="DG27" s="659"/>
      <c r="DH27" s="659"/>
      <c r="DI27" s="659"/>
      <c r="DJ27" s="659"/>
      <c r="DK27" s="660"/>
      <c r="DL27" s="646">
        <v>41273</v>
      </c>
      <c r="DM27" s="659"/>
      <c r="DN27" s="659"/>
      <c r="DO27" s="659"/>
      <c r="DP27" s="659"/>
      <c r="DQ27" s="659"/>
      <c r="DR27" s="659"/>
      <c r="DS27" s="659"/>
      <c r="DT27" s="659"/>
      <c r="DU27" s="659"/>
      <c r="DV27" s="660"/>
      <c r="DW27" s="643">
        <v>2.1</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4763</v>
      </c>
      <c r="S28" s="641"/>
      <c r="T28" s="641"/>
      <c r="U28" s="641"/>
      <c r="V28" s="641"/>
      <c r="W28" s="641"/>
      <c r="X28" s="641"/>
      <c r="Y28" s="642"/>
      <c r="Z28" s="677">
        <v>0.1</v>
      </c>
      <c r="AA28" s="677"/>
      <c r="AB28" s="677"/>
      <c r="AC28" s="677"/>
      <c r="AD28" s="678" t="s">
        <v>125</v>
      </c>
      <c r="AE28" s="678"/>
      <c r="AF28" s="678"/>
      <c r="AG28" s="678"/>
      <c r="AH28" s="678"/>
      <c r="AI28" s="678"/>
      <c r="AJ28" s="678"/>
      <c r="AK28" s="678"/>
      <c r="AL28" s="643" t="s">
        <v>239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612611</v>
      </c>
      <c r="CS28" s="641"/>
      <c r="CT28" s="641"/>
      <c r="CU28" s="641"/>
      <c r="CV28" s="641"/>
      <c r="CW28" s="641"/>
      <c r="CX28" s="641"/>
      <c r="CY28" s="642"/>
      <c r="CZ28" s="643">
        <v>15.6</v>
      </c>
      <c r="DA28" s="661"/>
      <c r="DB28" s="661"/>
      <c r="DC28" s="662"/>
      <c r="DD28" s="646">
        <v>539738</v>
      </c>
      <c r="DE28" s="641"/>
      <c r="DF28" s="641"/>
      <c r="DG28" s="641"/>
      <c r="DH28" s="641"/>
      <c r="DI28" s="641"/>
      <c r="DJ28" s="641"/>
      <c r="DK28" s="642"/>
      <c r="DL28" s="646">
        <v>539738</v>
      </c>
      <c r="DM28" s="641"/>
      <c r="DN28" s="641"/>
      <c r="DO28" s="641"/>
      <c r="DP28" s="641"/>
      <c r="DQ28" s="641"/>
      <c r="DR28" s="641"/>
      <c r="DS28" s="641"/>
      <c r="DT28" s="641"/>
      <c r="DU28" s="641"/>
      <c r="DV28" s="642"/>
      <c r="DW28" s="643">
        <v>27.3</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70814</v>
      </c>
      <c r="S29" s="641"/>
      <c r="T29" s="641"/>
      <c r="U29" s="641"/>
      <c r="V29" s="641"/>
      <c r="W29" s="641"/>
      <c r="X29" s="641"/>
      <c r="Y29" s="642"/>
      <c r="Z29" s="677">
        <v>1.7</v>
      </c>
      <c r="AA29" s="677"/>
      <c r="AB29" s="677"/>
      <c r="AC29" s="677"/>
      <c r="AD29" s="678">
        <v>967</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302</v>
      </c>
      <c r="CG29" s="674"/>
      <c r="CH29" s="674"/>
      <c r="CI29" s="674"/>
      <c r="CJ29" s="674"/>
      <c r="CK29" s="674"/>
      <c r="CL29" s="674"/>
      <c r="CM29" s="674"/>
      <c r="CN29" s="674"/>
      <c r="CO29" s="674"/>
      <c r="CP29" s="674"/>
      <c r="CQ29" s="675"/>
      <c r="CR29" s="640">
        <v>612611</v>
      </c>
      <c r="CS29" s="659"/>
      <c r="CT29" s="659"/>
      <c r="CU29" s="659"/>
      <c r="CV29" s="659"/>
      <c r="CW29" s="659"/>
      <c r="CX29" s="659"/>
      <c r="CY29" s="660"/>
      <c r="CZ29" s="643">
        <v>15.6</v>
      </c>
      <c r="DA29" s="661"/>
      <c r="DB29" s="661"/>
      <c r="DC29" s="662"/>
      <c r="DD29" s="646">
        <v>539738</v>
      </c>
      <c r="DE29" s="659"/>
      <c r="DF29" s="659"/>
      <c r="DG29" s="659"/>
      <c r="DH29" s="659"/>
      <c r="DI29" s="659"/>
      <c r="DJ29" s="659"/>
      <c r="DK29" s="660"/>
      <c r="DL29" s="646">
        <v>539738</v>
      </c>
      <c r="DM29" s="659"/>
      <c r="DN29" s="659"/>
      <c r="DO29" s="659"/>
      <c r="DP29" s="659"/>
      <c r="DQ29" s="659"/>
      <c r="DR29" s="659"/>
      <c r="DS29" s="659"/>
      <c r="DT29" s="659"/>
      <c r="DU29" s="659"/>
      <c r="DV29" s="660"/>
      <c r="DW29" s="643">
        <v>27.3</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16876</v>
      </c>
      <c r="S30" s="641"/>
      <c r="T30" s="641"/>
      <c r="U30" s="641"/>
      <c r="V30" s="641"/>
      <c r="W30" s="641"/>
      <c r="X30" s="641"/>
      <c r="Y30" s="642"/>
      <c r="Z30" s="677">
        <v>0.4</v>
      </c>
      <c r="AA30" s="677"/>
      <c r="AB30" s="677"/>
      <c r="AC30" s="677"/>
      <c r="AD30" s="678" t="s">
        <v>125</v>
      </c>
      <c r="AE30" s="678"/>
      <c r="AF30" s="678"/>
      <c r="AG30" s="678"/>
      <c r="AH30" s="678"/>
      <c r="AI30" s="678"/>
      <c r="AJ30" s="678"/>
      <c r="AK30" s="678"/>
      <c r="AL30" s="643" t="s">
        <v>239</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586016</v>
      </c>
      <c r="CS30" s="641"/>
      <c r="CT30" s="641"/>
      <c r="CU30" s="641"/>
      <c r="CV30" s="641"/>
      <c r="CW30" s="641"/>
      <c r="CX30" s="641"/>
      <c r="CY30" s="642"/>
      <c r="CZ30" s="643">
        <v>14.9</v>
      </c>
      <c r="DA30" s="661"/>
      <c r="DB30" s="661"/>
      <c r="DC30" s="662"/>
      <c r="DD30" s="646">
        <v>516143</v>
      </c>
      <c r="DE30" s="641"/>
      <c r="DF30" s="641"/>
      <c r="DG30" s="641"/>
      <c r="DH30" s="641"/>
      <c r="DI30" s="641"/>
      <c r="DJ30" s="641"/>
      <c r="DK30" s="642"/>
      <c r="DL30" s="646">
        <v>516143</v>
      </c>
      <c r="DM30" s="641"/>
      <c r="DN30" s="641"/>
      <c r="DO30" s="641"/>
      <c r="DP30" s="641"/>
      <c r="DQ30" s="641"/>
      <c r="DR30" s="641"/>
      <c r="DS30" s="641"/>
      <c r="DT30" s="641"/>
      <c r="DU30" s="641"/>
      <c r="DV30" s="642"/>
      <c r="DW30" s="643">
        <v>26.1</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208680</v>
      </c>
      <c r="S31" s="641"/>
      <c r="T31" s="641"/>
      <c r="U31" s="641"/>
      <c r="V31" s="641"/>
      <c r="W31" s="641"/>
      <c r="X31" s="641"/>
      <c r="Y31" s="642"/>
      <c r="Z31" s="677">
        <v>5.2</v>
      </c>
      <c r="AA31" s="677"/>
      <c r="AB31" s="677"/>
      <c r="AC31" s="677"/>
      <c r="AD31" s="678" t="s">
        <v>125</v>
      </c>
      <c r="AE31" s="678"/>
      <c r="AF31" s="678"/>
      <c r="AG31" s="678"/>
      <c r="AH31" s="678"/>
      <c r="AI31" s="678"/>
      <c r="AJ31" s="678"/>
      <c r="AK31" s="678"/>
      <c r="AL31" s="643" t="s">
        <v>239</v>
      </c>
      <c r="AM31" s="644"/>
      <c r="AN31" s="644"/>
      <c r="AO31" s="679"/>
      <c r="AP31" s="715" t="s">
        <v>308</v>
      </c>
      <c r="AQ31" s="716"/>
      <c r="AR31" s="716"/>
      <c r="AS31" s="716"/>
      <c r="AT31" s="721" t="s">
        <v>309</v>
      </c>
      <c r="AU31" s="231"/>
      <c r="AV31" s="231"/>
      <c r="AW31" s="231"/>
      <c r="AX31" s="708" t="s">
        <v>183</v>
      </c>
      <c r="AY31" s="709"/>
      <c r="AZ31" s="709"/>
      <c r="BA31" s="709"/>
      <c r="BB31" s="709"/>
      <c r="BC31" s="709"/>
      <c r="BD31" s="709"/>
      <c r="BE31" s="709"/>
      <c r="BF31" s="710"/>
      <c r="BG31" s="711">
        <v>99.8</v>
      </c>
      <c r="BH31" s="712"/>
      <c r="BI31" s="712"/>
      <c r="BJ31" s="712"/>
      <c r="BK31" s="712"/>
      <c r="BL31" s="712"/>
      <c r="BM31" s="713">
        <v>99</v>
      </c>
      <c r="BN31" s="712"/>
      <c r="BO31" s="712"/>
      <c r="BP31" s="712"/>
      <c r="BQ31" s="714"/>
      <c r="BR31" s="711">
        <v>99.7</v>
      </c>
      <c r="BS31" s="712"/>
      <c r="BT31" s="712"/>
      <c r="BU31" s="712"/>
      <c r="BV31" s="712"/>
      <c r="BW31" s="712"/>
      <c r="BX31" s="713">
        <v>98.9</v>
      </c>
      <c r="BY31" s="712"/>
      <c r="BZ31" s="712"/>
      <c r="CA31" s="712"/>
      <c r="CB31" s="714"/>
      <c r="CD31" s="731"/>
      <c r="CE31" s="732"/>
      <c r="CF31" s="673" t="s">
        <v>310</v>
      </c>
      <c r="CG31" s="674"/>
      <c r="CH31" s="674"/>
      <c r="CI31" s="674"/>
      <c r="CJ31" s="674"/>
      <c r="CK31" s="674"/>
      <c r="CL31" s="674"/>
      <c r="CM31" s="674"/>
      <c r="CN31" s="674"/>
      <c r="CO31" s="674"/>
      <c r="CP31" s="674"/>
      <c r="CQ31" s="675"/>
      <c r="CR31" s="640">
        <v>26595</v>
      </c>
      <c r="CS31" s="659"/>
      <c r="CT31" s="659"/>
      <c r="CU31" s="659"/>
      <c r="CV31" s="659"/>
      <c r="CW31" s="659"/>
      <c r="CX31" s="659"/>
      <c r="CY31" s="660"/>
      <c r="CZ31" s="643">
        <v>0.7</v>
      </c>
      <c r="DA31" s="661"/>
      <c r="DB31" s="661"/>
      <c r="DC31" s="662"/>
      <c r="DD31" s="646">
        <v>23595</v>
      </c>
      <c r="DE31" s="659"/>
      <c r="DF31" s="659"/>
      <c r="DG31" s="659"/>
      <c r="DH31" s="659"/>
      <c r="DI31" s="659"/>
      <c r="DJ31" s="659"/>
      <c r="DK31" s="660"/>
      <c r="DL31" s="646">
        <v>23595</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04" t="s">
        <v>311</v>
      </c>
      <c r="C32" s="705"/>
      <c r="D32" s="705"/>
      <c r="E32" s="705"/>
      <c r="F32" s="705"/>
      <c r="G32" s="705"/>
      <c r="H32" s="705"/>
      <c r="I32" s="705"/>
      <c r="J32" s="705"/>
      <c r="K32" s="705"/>
      <c r="L32" s="705"/>
      <c r="M32" s="705"/>
      <c r="N32" s="705"/>
      <c r="O32" s="705"/>
      <c r="P32" s="705"/>
      <c r="Q32" s="706"/>
      <c r="R32" s="640" t="s">
        <v>239</v>
      </c>
      <c r="S32" s="641"/>
      <c r="T32" s="641"/>
      <c r="U32" s="641"/>
      <c r="V32" s="641"/>
      <c r="W32" s="641"/>
      <c r="X32" s="641"/>
      <c r="Y32" s="642"/>
      <c r="Z32" s="677" t="s">
        <v>239</v>
      </c>
      <c r="AA32" s="677"/>
      <c r="AB32" s="677"/>
      <c r="AC32" s="677"/>
      <c r="AD32" s="678" t="s">
        <v>239</v>
      </c>
      <c r="AE32" s="678"/>
      <c r="AF32" s="678"/>
      <c r="AG32" s="678"/>
      <c r="AH32" s="678"/>
      <c r="AI32" s="678"/>
      <c r="AJ32" s="678"/>
      <c r="AK32" s="678"/>
      <c r="AL32" s="643" t="s">
        <v>125</v>
      </c>
      <c r="AM32" s="644"/>
      <c r="AN32" s="644"/>
      <c r="AO32" s="679"/>
      <c r="AP32" s="717"/>
      <c r="AQ32" s="718"/>
      <c r="AR32" s="718"/>
      <c r="AS32" s="718"/>
      <c r="AT32" s="722"/>
      <c r="AU32" s="230" t="s">
        <v>312</v>
      </c>
      <c r="AV32" s="230"/>
      <c r="AW32" s="230"/>
      <c r="AX32" s="637" t="s">
        <v>313</v>
      </c>
      <c r="AY32" s="638"/>
      <c r="AZ32" s="638"/>
      <c r="BA32" s="638"/>
      <c r="BB32" s="638"/>
      <c r="BC32" s="638"/>
      <c r="BD32" s="638"/>
      <c r="BE32" s="638"/>
      <c r="BF32" s="639"/>
      <c r="BG32" s="724">
        <v>99.8</v>
      </c>
      <c r="BH32" s="659"/>
      <c r="BI32" s="659"/>
      <c r="BJ32" s="659"/>
      <c r="BK32" s="659"/>
      <c r="BL32" s="659"/>
      <c r="BM32" s="644">
        <v>98.4</v>
      </c>
      <c r="BN32" s="725"/>
      <c r="BO32" s="725"/>
      <c r="BP32" s="725"/>
      <c r="BQ32" s="683"/>
      <c r="BR32" s="724">
        <v>99.6</v>
      </c>
      <c r="BS32" s="659"/>
      <c r="BT32" s="659"/>
      <c r="BU32" s="659"/>
      <c r="BV32" s="659"/>
      <c r="BW32" s="659"/>
      <c r="BX32" s="644">
        <v>98.5</v>
      </c>
      <c r="BY32" s="725"/>
      <c r="BZ32" s="725"/>
      <c r="CA32" s="725"/>
      <c r="CB32" s="683"/>
      <c r="CD32" s="733"/>
      <c r="CE32" s="734"/>
      <c r="CF32" s="673" t="s">
        <v>314</v>
      </c>
      <c r="CG32" s="674"/>
      <c r="CH32" s="674"/>
      <c r="CI32" s="674"/>
      <c r="CJ32" s="674"/>
      <c r="CK32" s="674"/>
      <c r="CL32" s="674"/>
      <c r="CM32" s="674"/>
      <c r="CN32" s="674"/>
      <c r="CO32" s="674"/>
      <c r="CP32" s="674"/>
      <c r="CQ32" s="675"/>
      <c r="CR32" s="640" t="s">
        <v>125</v>
      </c>
      <c r="CS32" s="641"/>
      <c r="CT32" s="641"/>
      <c r="CU32" s="641"/>
      <c r="CV32" s="641"/>
      <c r="CW32" s="641"/>
      <c r="CX32" s="641"/>
      <c r="CY32" s="642"/>
      <c r="CZ32" s="643" t="s">
        <v>125</v>
      </c>
      <c r="DA32" s="661"/>
      <c r="DB32" s="661"/>
      <c r="DC32" s="662"/>
      <c r="DD32" s="646" t="s">
        <v>239</v>
      </c>
      <c r="DE32" s="641"/>
      <c r="DF32" s="641"/>
      <c r="DG32" s="641"/>
      <c r="DH32" s="641"/>
      <c r="DI32" s="641"/>
      <c r="DJ32" s="641"/>
      <c r="DK32" s="642"/>
      <c r="DL32" s="646" t="s">
        <v>239</v>
      </c>
      <c r="DM32" s="641"/>
      <c r="DN32" s="641"/>
      <c r="DO32" s="641"/>
      <c r="DP32" s="641"/>
      <c r="DQ32" s="641"/>
      <c r="DR32" s="641"/>
      <c r="DS32" s="641"/>
      <c r="DT32" s="641"/>
      <c r="DU32" s="641"/>
      <c r="DV32" s="642"/>
      <c r="DW32" s="643" t="s">
        <v>239</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337785</v>
      </c>
      <c r="S33" s="641"/>
      <c r="T33" s="641"/>
      <c r="U33" s="641"/>
      <c r="V33" s="641"/>
      <c r="W33" s="641"/>
      <c r="X33" s="641"/>
      <c r="Y33" s="642"/>
      <c r="Z33" s="677">
        <v>8.3000000000000007</v>
      </c>
      <c r="AA33" s="677"/>
      <c r="AB33" s="677"/>
      <c r="AC33" s="677"/>
      <c r="AD33" s="678" t="s">
        <v>125</v>
      </c>
      <c r="AE33" s="678"/>
      <c r="AF33" s="678"/>
      <c r="AG33" s="678"/>
      <c r="AH33" s="678"/>
      <c r="AI33" s="678"/>
      <c r="AJ33" s="678"/>
      <c r="AK33" s="678"/>
      <c r="AL33" s="643" t="s">
        <v>125</v>
      </c>
      <c r="AM33" s="644"/>
      <c r="AN33" s="644"/>
      <c r="AO33" s="679"/>
      <c r="AP33" s="719"/>
      <c r="AQ33" s="720"/>
      <c r="AR33" s="720"/>
      <c r="AS33" s="720"/>
      <c r="AT33" s="723"/>
      <c r="AU33" s="232"/>
      <c r="AV33" s="232"/>
      <c r="AW33" s="232"/>
      <c r="AX33" s="621" t="s">
        <v>316</v>
      </c>
      <c r="AY33" s="622"/>
      <c r="AZ33" s="622"/>
      <c r="BA33" s="622"/>
      <c r="BB33" s="622"/>
      <c r="BC33" s="622"/>
      <c r="BD33" s="622"/>
      <c r="BE33" s="622"/>
      <c r="BF33" s="623"/>
      <c r="BG33" s="707">
        <v>99.8</v>
      </c>
      <c r="BH33" s="625"/>
      <c r="BI33" s="625"/>
      <c r="BJ33" s="625"/>
      <c r="BK33" s="625"/>
      <c r="BL33" s="625"/>
      <c r="BM33" s="668">
        <v>99.3</v>
      </c>
      <c r="BN33" s="625"/>
      <c r="BO33" s="625"/>
      <c r="BP33" s="625"/>
      <c r="BQ33" s="689"/>
      <c r="BR33" s="707">
        <v>99.7</v>
      </c>
      <c r="BS33" s="625"/>
      <c r="BT33" s="625"/>
      <c r="BU33" s="625"/>
      <c r="BV33" s="625"/>
      <c r="BW33" s="625"/>
      <c r="BX33" s="668">
        <v>98.9</v>
      </c>
      <c r="BY33" s="625"/>
      <c r="BZ33" s="625"/>
      <c r="CA33" s="625"/>
      <c r="CB33" s="689"/>
      <c r="CD33" s="673" t="s">
        <v>317</v>
      </c>
      <c r="CE33" s="674"/>
      <c r="CF33" s="674"/>
      <c r="CG33" s="674"/>
      <c r="CH33" s="674"/>
      <c r="CI33" s="674"/>
      <c r="CJ33" s="674"/>
      <c r="CK33" s="674"/>
      <c r="CL33" s="674"/>
      <c r="CM33" s="674"/>
      <c r="CN33" s="674"/>
      <c r="CO33" s="674"/>
      <c r="CP33" s="674"/>
      <c r="CQ33" s="675"/>
      <c r="CR33" s="640">
        <v>2188070</v>
      </c>
      <c r="CS33" s="659"/>
      <c r="CT33" s="659"/>
      <c r="CU33" s="659"/>
      <c r="CV33" s="659"/>
      <c r="CW33" s="659"/>
      <c r="CX33" s="659"/>
      <c r="CY33" s="660"/>
      <c r="CZ33" s="643">
        <v>55.8</v>
      </c>
      <c r="DA33" s="661"/>
      <c r="DB33" s="661"/>
      <c r="DC33" s="662"/>
      <c r="DD33" s="646">
        <v>1284280</v>
      </c>
      <c r="DE33" s="659"/>
      <c r="DF33" s="659"/>
      <c r="DG33" s="659"/>
      <c r="DH33" s="659"/>
      <c r="DI33" s="659"/>
      <c r="DJ33" s="659"/>
      <c r="DK33" s="660"/>
      <c r="DL33" s="646">
        <v>837648</v>
      </c>
      <c r="DM33" s="659"/>
      <c r="DN33" s="659"/>
      <c r="DO33" s="659"/>
      <c r="DP33" s="659"/>
      <c r="DQ33" s="659"/>
      <c r="DR33" s="659"/>
      <c r="DS33" s="659"/>
      <c r="DT33" s="659"/>
      <c r="DU33" s="659"/>
      <c r="DV33" s="660"/>
      <c r="DW33" s="643">
        <v>42.3</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19210</v>
      </c>
      <c r="S34" s="641"/>
      <c r="T34" s="641"/>
      <c r="U34" s="641"/>
      <c r="V34" s="641"/>
      <c r="W34" s="641"/>
      <c r="X34" s="641"/>
      <c r="Y34" s="642"/>
      <c r="Z34" s="677">
        <v>0.5</v>
      </c>
      <c r="AA34" s="677"/>
      <c r="AB34" s="677"/>
      <c r="AC34" s="677"/>
      <c r="AD34" s="678" t="s">
        <v>239</v>
      </c>
      <c r="AE34" s="678"/>
      <c r="AF34" s="678"/>
      <c r="AG34" s="678"/>
      <c r="AH34" s="678"/>
      <c r="AI34" s="678"/>
      <c r="AJ34" s="678"/>
      <c r="AK34" s="678"/>
      <c r="AL34" s="643" t="s">
        <v>125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661258</v>
      </c>
      <c r="CS34" s="641"/>
      <c r="CT34" s="641"/>
      <c r="CU34" s="641"/>
      <c r="CV34" s="641"/>
      <c r="CW34" s="641"/>
      <c r="CX34" s="641"/>
      <c r="CY34" s="642"/>
      <c r="CZ34" s="643">
        <v>16.899999999999999</v>
      </c>
      <c r="DA34" s="661"/>
      <c r="DB34" s="661"/>
      <c r="DC34" s="662"/>
      <c r="DD34" s="646">
        <v>436055</v>
      </c>
      <c r="DE34" s="641"/>
      <c r="DF34" s="641"/>
      <c r="DG34" s="641"/>
      <c r="DH34" s="641"/>
      <c r="DI34" s="641"/>
      <c r="DJ34" s="641"/>
      <c r="DK34" s="642"/>
      <c r="DL34" s="646">
        <v>397633</v>
      </c>
      <c r="DM34" s="641"/>
      <c r="DN34" s="641"/>
      <c r="DO34" s="641"/>
      <c r="DP34" s="641"/>
      <c r="DQ34" s="641"/>
      <c r="DR34" s="641"/>
      <c r="DS34" s="641"/>
      <c r="DT34" s="641"/>
      <c r="DU34" s="641"/>
      <c r="DV34" s="642"/>
      <c r="DW34" s="643">
        <v>20.100000000000001</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199407</v>
      </c>
      <c r="S35" s="641"/>
      <c r="T35" s="641"/>
      <c r="U35" s="641"/>
      <c r="V35" s="641"/>
      <c r="W35" s="641"/>
      <c r="X35" s="641"/>
      <c r="Y35" s="642"/>
      <c r="Z35" s="677">
        <v>4.9000000000000004</v>
      </c>
      <c r="AA35" s="677"/>
      <c r="AB35" s="677"/>
      <c r="AC35" s="677"/>
      <c r="AD35" s="678" t="s">
        <v>125</v>
      </c>
      <c r="AE35" s="678"/>
      <c r="AF35" s="678"/>
      <c r="AG35" s="678"/>
      <c r="AH35" s="678"/>
      <c r="AI35" s="678"/>
      <c r="AJ35" s="678"/>
      <c r="AK35" s="678"/>
      <c r="AL35" s="643" t="s">
        <v>125</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25527</v>
      </c>
      <c r="CS35" s="659"/>
      <c r="CT35" s="659"/>
      <c r="CU35" s="659"/>
      <c r="CV35" s="659"/>
      <c r="CW35" s="659"/>
      <c r="CX35" s="659"/>
      <c r="CY35" s="660"/>
      <c r="CZ35" s="643">
        <v>0.7</v>
      </c>
      <c r="DA35" s="661"/>
      <c r="DB35" s="661"/>
      <c r="DC35" s="662"/>
      <c r="DD35" s="646">
        <v>25425</v>
      </c>
      <c r="DE35" s="659"/>
      <c r="DF35" s="659"/>
      <c r="DG35" s="659"/>
      <c r="DH35" s="659"/>
      <c r="DI35" s="659"/>
      <c r="DJ35" s="659"/>
      <c r="DK35" s="660"/>
      <c r="DL35" s="646">
        <v>23682</v>
      </c>
      <c r="DM35" s="659"/>
      <c r="DN35" s="659"/>
      <c r="DO35" s="659"/>
      <c r="DP35" s="659"/>
      <c r="DQ35" s="659"/>
      <c r="DR35" s="659"/>
      <c r="DS35" s="659"/>
      <c r="DT35" s="659"/>
      <c r="DU35" s="659"/>
      <c r="DV35" s="660"/>
      <c r="DW35" s="643">
        <v>1.2</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493264</v>
      </c>
      <c r="S36" s="641"/>
      <c r="T36" s="641"/>
      <c r="U36" s="641"/>
      <c r="V36" s="641"/>
      <c r="W36" s="641"/>
      <c r="X36" s="641"/>
      <c r="Y36" s="642"/>
      <c r="Z36" s="677">
        <v>12.2</v>
      </c>
      <c r="AA36" s="677"/>
      <c r="AB36" s="677"/>
      <c r="AC36" s="677"/>
      <c r="AD36" s="678" t="s">
        <v>125</v>
      </c>
      <c r="AE36" s="678"/>
      <c r="AF36" s="678"/>
      <c r="AG36" s="678"/>
      <c r="AH36" s="678"/>
      <c r="AI36" s="678"/>
      <c r="AJ36" s="678"/>
      <c r="AK36" s="678"/>
      <c r="AL36" s="643" t="s">
        <v>125</v>
      </c>
      <c r="AM36" s="644"/>
      <c r="AN36" s="644"/>
      <c r="AO36" s="679"/>
      <c r="AP36" s="235"/>
      <c r="AQ36" s="692" t="s">
        <v>325</v>
      </c>
      <c r="AR36" s="693"/>
      <c r="AS36" s="693"/>
      <c r="AT36" s="693"/>
      <c r="AU36" s="693"/>
      <c r="AV36" s="693"/>
      <c r="AW36" s="693"/>
      <c r="AX36" s="693"/>
      <c r="AY36" s="694"/>
      <c r="AZ36" s="695">
        <v>99371</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1874</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865972</v>
      </c>
      <c r="CS36" s="641"/>
      <c r="CT36" s="641"/>
      <c r="CU36" s="641"/>
      <c r="CV36" s="641"/>
      <c r="CW36" s="641"/>
      <c r="CX36" s="641"/>
      <c r="CY36" s="642"/>
      <c r="CZ36" s="643">
        <v>22.1</v>
      </c>
      <c r="DA36" s="661"/>
      <c r="DB36" s="661"/>
      <c r="DC36" s="662"/>
      <c r="DD36" s="646">
        <v>424990</v>
      </c>
      <c r="DE36" s="641"/>
      <c r="DF36" s="641"/>
      <c r="DG36" s="641"/>
      <c r="DH36" s="641"/>
      <c r="DI36" s="641"/>
      <c r="DJ36" s="641"/>
      <c r="DK36" s="642"/>
      <c r="DL36" s="646">
        <v>345719</v>
      </c>
      <c r="DM36" s="641"/>
      <c r="DN36" s="641"/>
      <c r="DO36" s="641"/>
      <c r="DP36" s="641"/>
      <c r="DQ36" s="641"/>
      <c r="DR36" s="641"/>
      <c r="DS36" s="641"/>
      <c r="DT36" s="641"/>
      <c r="DU36" s="641"/>
      <c r="DV36" s="642"/>
      <c r="DW36" s="643">
        <v>17.5</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138051</v>
      </c>
      <c r="S37" s="641"/>
      <c r="T37" s="641"/>
      <c r="U37" s="641"/>
      <c r="V37" s="641"/>
      <c r="W37" s="641"/>
      <c r="X37" s="641"/>
      <c r="Y37" s="642"/>
      <c r="Z37" s="677">
        <v>3.4</v>
      </c>
      <c r="AA37" s="677"/>
      <c r="AB37" s="677"/>
      <c r="AC37" s="677"/>
      <c r="AD37" s="678" t="s">
        <v>125</v>
      </c>
      <c r="AE37" s="678"/>
      <c r="AF37" s="678"/>
      <c r="AG37" s="678"/>
      <c r="AH37" s="678"/>
      <c r="AI37" s="678"/>
      <c r="AJ37" s="678"/>
      <c r="AK37" s="678"/>
      <c r="AL37" s="643" t="s">
        <v>125</v>
      </c>
      <c r="AM37" s="644"/>
      <c r="AN37" s="644"/>
      <c r="AO37" s="679"/>
      <c r="AQ37" s="680" t="s">
        <v>329</v>
      </c>
      <c r="AR37" s="681"/>
      <c r="AS37" s="681"/>
      <c r="AT37" s="681"/>
      <c r="AU37" s="681"/>
      <c r="AV37" s="681"/>
      <c r="AW37" s="681"/>
      <c r="AX37" s="681"/>
      <c r="AY37" s="682"/>
      <c r="AZ37" s="640">
        <v>17558</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138</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234260</v>
      </c>
      <c r="CS37" s="659"/>
      <c r="CT37" s="659"/>
      <c r="CU37" s="659"/>
      <c r="CV37" s="659"/>
      <c r="CW37" s="659"/>
      <c r="CX37" s="659"/>
      <c r="CY37" s="660"/>
      <c r="CZ37" s="643">
        <v>6</v>
      </c>
      <c r="DA37" s="661"/>
      <c r="DB37" s="661"/>
      <c r="DC37" s="662"/>
      <c r="DD37" s="646">
        <v>217360</v>
      </c>
      <c r="DE37" s="659"/>
      <c r="DF37" s="659"/>
      <c r="DG37" s="659"/>
      <c r="DH37" s="659"/>
      <c r="DI37" s="659"/>
      <c r="DJ37" s="659"/>
      <c r="DK37" s="660"/>
      <c r="DL37" s="646">
        <v>205675</v>
      </c>
      <c r="DM37" s="659"/>
      <c r="DN37" s="659"/>
      <c r="DO37" s="659"/>
      <c r="DP37" s="659"/>
      <c r="DQ37" s="659"/>
      <c r="DR37" s="659"/>
      <c r="DS37" s="659"/>
      <c r="DT37" s="659"/>
      <c r="DU37" s="659"/>
      <c r="DV37" s="660"/>
      <c r="DW37" s="643">
        <v>10.4</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177360</v>
      </c>
      <c r="S38" s="641"/>
      <c r="T38" s="641"/>
      <c r="U38" s="641"/>
      <c r="V38" s="641"/>
      <c r="W38" s="641"/>
      <c r="X38" s="641"/>
      <c r="Y38" s="642"/>
      <c r="Z38" s="677">
        <v>4.4000000000000004</v>
      </c>
      <c r="AA38" s="677"/>
      <c r="AB38" s="677"/>
      <c r="AC38" s="677"/>
      <c r="AD38" s="678">
        <v>32</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3736</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386</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95635</v>
      </c>
      <c r="CS38" s="641"/>
      <c r="CT38" s="641"/>
      <c r="CU38" s="641"/>
      <c r="CV38" s="641"/>
      <c r="CW38" s="641"/>
      <c r="CX38" s="641"/>
      <c r="CY38" s="642"/>
      <c r="CZ38" s="643">
        <v>2.4</v>
      </c>
      <c r="DA38" s="661"/>
      <c r="DB38" s="661"/>
      <c r="DC38" s="662"/>
      <c r="DD38" s="646">
        <v>70614</v>
      </c>
      <c r="DE38" s="641"/>
      <c r="DF38" s="641"/>
      <c r="DG38" s="641"/>
      <c r="DH38" s="641"/>
      <c r="DI38" s="641"/>
      <c r="DJ38" s="641"/>
      <c r="DK38" s="642"/>
      <c r="DL38" s="646">
        <v>70614</v>
      </c>
      <c r="DM38" s="641"/>
      <c r="DN38" s="641"/>
      <c r="DO38" s="641"/>
      <c r="DP38" s="641"/>
      <c r="DQ38" s="641"/>
      <c r="DR38" s="641"/>
      <c r="DS38" s="641"/>
      <c r="DT38" s="641"/>
      <c r="DU38" s="641"/>
      <c r="DV38" s="642"/>
      <c r="DW38" s="643">
        <v>3.6</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352900</v>
      </c>
      <c r="S39" s="641"/>
      <c r="T39" s="641"/>
      <c r="U39" s="641"/>
      <c r="V39" s="641"/>
      <c r="W39" s="641"/>
      <c r="X39" s="641"/>
      <c r="Y39" s="642"/>
      <c r="Z39" s="677">
        <v>8.6999999999999993</v>
      </c>
      <c r="AA39" s="677"/>
      <c r="AB39" s="677"/>
      <c r="AC39" s="677"/>
      <c r="AD39" s="678" t="s">
        <v>125</v>
      </c>
      <c r="AE39" s="678"/>
      <c r="AF39" s="678"/>
      <c r="AG39" s="678"/>
      <c r="AH39" s="678"/>
      <c r="AI39" s="678"/>
      <c r="AJ39" s="678"/>
      <c r="AK39" s="678"/>
      <c r="AL39" s="643" t="s">
        <v>125</v>
      </c>
      <c r="AM39" s="644"/>
      <c r="AN39" s="644"/>
      <c r="AO39" s="679"/>
      <c r="AQ39" s="680" t="s">
        <v>337</v>
      </c>
      <c r="AR39" s="681"/>
      <c r="AS39" s="681"/>
      <c r="AT39" s="681"/>
      <c r="AU39" s="681"/>
      <c r="AV39" s="681"/>
      <c r="AW39" s="681"/>
      <c r="AX39" s="681"/>
      <c r="AY39" s="682"/>
      <c r="AZ39" s="640" t="s">
        <v>125</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728</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526528</v>
      </c>
      <c r="CS39" s="659"/>
      <c r="CT39" s="659"/>
      <c r="CU39" s="659"/>
      <c r="CV39" s="659"/>
      <c r="CW39" s="659"/>
      <c r="CX39" s="659"/>
      <c r="CY39" s="660"/>
      <c r="CZ39" s="643">
        <v>13.4</v>
      </c>
      <c r="DA39" s="661"/>
      <c r="DB39" s="661"/>
      <c r="DC39" s="662"/>
      <c r="DD39" s="646">
        <v>322046</v>
      </c>
      <c r="DE39" s="659"/>
      <c r="DF39" s="659"/>
      <c r="DG39" s="659"/>
      <c r="DH39" s="659"/>
      <c r="DI39" s="659"/>
      <c r="DJ39" s="659"/>
      <c r="DK39" s="660"/>
      <c r="DL39" s="646" t="s">
        <v>125</v>
      </c>
      <c r="DM39" s="659"/>
      <c r="DN39" s="659"/>
      <c r="DO39" s="659"/>
      <c r="DP39" s="659"/>
      <c r="DQ39" s="659"/>
      <c r="DR39" s="659"/>
      <c r="DS39" s="659"/>
      <c r="DT39" s="659"/>
      <c r="DU39" s="659"/>
      <c r="DV39" s="660"/>
      <c r="DW39" s="643" t="s">
        <v>239</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239</v>
      </c>
      <c r="S40" s="641"/>
      <c r="T40" s="641"/>
      <c r="U40" s="641"/>
      <c r="V40" s="641"/>
      <c r="W40" s="641"/>
      <c r="X40" s="641"/>
      <c r="Y40" s="642"/>
      <c r="Z40" s="677" t="s">
        <v>125</v>
      </c>
      <c r="AA40" s="677"/>
      <c r="AB40" s="677"/>
      <c r="AC40" s="677"/>
      <c r="AD40" s="678" t="s">
        <v>239</v>
      </c>
      <c r="AE40" s="678"/>
      <c r="AF40" s="678"/>
      <c r="AG40" s="678"/>
      <c r="AH40" s="678"/>
      <c r="AI40" s="678"/>
      <c r="AJ40" s="678"/>
      <c r="AK40" s="678"/>
      <c r="AL40" s="643" t="s">
        <v>239</v>
      </c>
      <c r="AM40" s="644"/>
      <c r="AN40" s="644"/>
      <c r="AO40" s="679"/>
      <c r="AQ40" s="680" t="s">
        <v>341</v>
      </c>
      <c r="AR40" s="681"/>
      <c r="AS40" s="681"/>
      <c r="AT40" s="681"/>
      <c r="AU40" s="681"/>
      <c r="AV40" s="681"/>
      <c r="AW40" s="681"/>
      <c r="AX40" s="681"/>
      <c r="AY40" s="682"/>
      <c r="AZ40" s="640" t="s">
        <v>239</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147</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13150</v>
      </c>
      <c r="CS40" s="641"/>
      <c r="CT40" s="641"/>
      <c r="CU40" s="641"/>
      <c r="CV40" s="641"/>
      <c r="CW40" s="641"/>
      <c r="CX40" s="641"/>
      <c r="CY40" s="642"/>
      <c r="CZ40" s="643">
        <v>0.3</v>
      </c>
      <c r="DA40" s="661"/>
      <c r="DB40" s="661"/>
      <c r="DC40" s="662"/>
      <c r="DD40" s="646">
        <v>5150</v>
      </c>
      <c r="DE40" s="641"/>
      <c r="DF40" s="641"/>
      <c r="DG40" s="641"/>
      <c r="DH40" s="641"/>
      <c r="DI40" s="641"/>
      <c r="DJ40" s="641"/>
      <c r="DK40" s="642"/>
      <c r="DL40" s="646" t="s">
        <v>125</v>
      </c>
      <c r="DM40" s="641"/>
      <c r="DN40" s="641"/>
      <c r="DO40" s="641"/>
      <c r="DP40" s="641"/>
      <c r="DQ40" s="641"/>
      <c r="DR40" s="641"/>
      <c r="DS40" s="641"/>
      <c r="DT40" s="641"/>
      <c r="DU40" s="641"/>
      <c r="DV40" s="642"/>
      <c r="DW40" s="643" t="s">
        <v>125</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53000</v>
      </c>
      <c r="S41" s="641"/>
      <c r="T41" s="641"/>
      <c r="U41" s="641"/>
      <c r="V41" s="641"/>
      <c r="W41" s="641"/>
      <c r="X41" s="641"/>
      <c r="Y41" s="642"/>
      <c r="Z41" s="677">
        <v>1.3</v>
      </c>
      <c r="AA41" s="677"/>
      <c r="AB41" s="677"/>
      <c r="AC41" s="677"/>
      <c r="AD41" s="678" t="s">
        <v>239</v>
      </c>
      <c r="AE41" s="678"/>
      <c r="AF41" s="678"/>
      <c r="AG41" s="678"/>
      <c r="AH41" s="678"/>
      <c r="AI41" s="678"/>
      <c r="AJ41" s="678"/>
      <c r="AK41" s="678"/>
      <c r="AL41" s="643" t="s">
        <v>239</v>
      </c>
      <c r="AM41" s="644"/>
      <c r="AN41" s="644"/>
      <c r="AO41" s="679"/>
      <c r="AQ41" s="680" t="s">
        <v>346</v>
      </c>
      <c r="AR41" s="681"/>
      <c r="AS41" s="681"/>
      <c r="AT41" s="681"/>
      <c r="AU41" s="681"/>
      <c r="AV41" s="681"/>
      <c r="AW41" s="681"/>
      <c r="AX41" s="681"/>
      <c r="AY41" s="682"/>
      <c r="AZ41" s="640">
        <v>46222</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239</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125</v>
      </c>
      <c r="CS41" s="659"/>
      <c r="CT41" s="659"/>
      <c r="CU41" s="659"/>
      <c r="CV41" s="659"/>
      <c r="CW41" s="659"/>
      <c r="CX41" s="659"/>
      <c r="CY41" s="660"/>
      <c r="CZ41" s="643" t="s">
        <v>239</v>
      </c>
      <c r="DA41" s="661"/>
      <c r="DB41" s="661"/>
      <c r="DC41" s="662"/>
      <c r="DD41" s="646" t="s">
        <v>125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4050399</v>
      </c>
      <c r="S42" s="663"/>
      <c r="T42" s="663"/>
      <c r="U42" s="663"/>
      <c r="V42" s="663"/>
      <c r="W42" s="663"/>
      <c r="X42" s="663"/>
      <c r="Y42" s="665"/>
      <c r="Z42" s="666">
        <v>100</v>
      </c>
      <c r="AA42" s="666"/>
      <c r="AB42" s="666"/>
      <c r="AC42" s="666"/>
      <c r="AD42" s="667">
        <v>1926867</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31855</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t="s">
        <v>239</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500003</v>
      </c>
      <c r="CS42" s="641"/>
      <c r="CT42" s="641"/>
      <c r="CU42" s="641"/>
      <c r="CV42" s="641"/>
      <c r="CW42" s="641"/>
      <c r="CX42" s="641"/>
      <c r="CY42" s="642"/>
      <c r="CZ42" s="643">
        <v>12.7</v>
      </c>
      <c r="DA42" s="644"/>
      <c r="DB42" s="644"/>
      <c r="DC42" s="645"/>
      <c r="DD42" s="646">
        <v>127649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18000</v>
      </c>
      <c r="CS43" s="659"/>
      <c r="CT43" s="659"/>
      <c r="CU43" s="659"/>
      <c r="CV43" s="659"/>
      <c r="CW43" s="659"/>
      <c r="CX43" s="659"/>
      <c r="CY43" s="660"/>
      <c r="CZ43" s="643">
        <v>0.5</v>
      </c>
      <c r="DA43" s="661"/>
      <c r="DB43" s="661"/>
      <c r="DC43" s="662"/>
      <c r="DD43" s="646">
        <v>18000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487202</v>
      </c>
      <c r="CS44" s="641"/>
      <c r="CT44" s="641"/>
      <c r="CU44" s="641"/>
      <c r="CV44" s="641"/>
      <c r="CW44" s="641"/>
      <c r="CX44" s="641"/>
      <c r="CY44" s="642"/>
      <c r="CZ44" s="643">
        <v>12.4</v>
      </c>
      <c r="DA44" s="644"/>
      <c r="DB44" s="644"/>
      <c r="DC44" s="645"/>
      <c r="DD44" s="646">
        <v>114848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242419</v>
      </c>
      <c r="CS45" s="659"/>
      <c r="CT45" s="659"/>
      <c r="CU45" s="659"/>
      <c r="CV45" s="659"/>
      <c r="CW45" s="659"/>
      <c r="CX45" s="659"/>
      <c r="CY45" s="660"/>
      <c r="CZ45" s="643">
        <v>6.2</v>
      </c>
      <c r="DA45" s="661"/>
      <c r="DB45" s="661"/>
      <c r="DC45" s="662"/>
      <c r="DD45" s="646">
        <v>28457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244783</v>
      </c>
      <c r="CS46" s="641"/>
      <c r="CT46" s="641"/>
      <c r="CU46" s="641"/>
      <c r="CV46" s="641"/>
      <c r="CW46" s="641"/>
      <c r="CX46" s="641"/>
      <c r="CY46" s="642"/>
      <c r="CZ46" s="643">
        <v>6.2</v>
      </c>
      <c r="DA46" s="644"/>
      <c r="DB46" s="644"/>
      <c r="DC46" s="645"/>
      <c r="DD46" s="646">
        <v>86391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12801</v>
      </c>
      <c r="CS47" s="659"/>
      <c r="CT47" s="659"/>
      <c r="CU47" s="659"/>
      <c r="CV47" s="659"/>
      <c r="CW47" s="659"/>
      <c r="CX47" s="659"/>
      <c r="CY47" s="660"/>
      <c r="CZ47" s="643">
        <v>0.3</v>
      </c>
      <c r="DA47" s="661"/>
      <c r="DB47" s="661"/>
      <c r="DC47" s="662"/>
      <c r="DD47" s="646">
        <v>12801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125</v>
      </c>
      <c r="CS48" s="641"/>
      <c r="CT48" s="641"/>
      <c r="CU48" s="641"/>
      <c r="CV48" s="641"/>
      <c r="CW48" s="641"/>
      <c r="CX48" s="641"/>
      <c r="CY48" s="642"/>
      <c r="CZ48" s="643" t="s">
        <v>125</v>
      </c>
      <c r="DA48" s="644"/>
      <c r="DB48" s="644"/>
      <c r="DC48" s="645"/>
      <c r="DD48" s="646" t="s">
        <v>125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3923636</v>
      </c>
      <c r="CS49" s="625"/>
      <c r="CT49" s="625"/>
      <c r="CU49" s="625"/>
      <c r="CV49" s="625"/>
      <c r="CW49" s="625"/>
      <c r="CX49" s="625"/>
      <c r="CY49" s="626"/>
      <c r="CZ49" s="627">
        <v>100</v>
      </c>
      <c r="DA49" s="628"/>
      <c r="DB49" s="628"/>
      <c r="DC49" s="629"/>
      <c r="DD49" s="630">
        <v>2388695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RkHOBEvGKDhIZ+XRly5KQQv993bomCep2BRd4gH61glO6mRRlCqIwKqf/AF+0i1dl1FDkPC5TLSMv6SLHb34Q==" saltValue="1gyfMAuhrJ0XFGCCHA9o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E1" zoomScale="70" zoomScaleNormal="25" zoomScaleSheetLayoutView="70" workbookViewId="0">
      <selection activeCell="AZ75" sqref="AZ75:BD7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364</v>
      </c>
      <c r="DK2" s="1165"/>
      <c r="DL2" s="1165"/>
      <c r="DM2" s="1165"/>
      <c r="DN2" s="1165"/>
      <c r="DO2" s="1166"/>
      <c r="DP2" s="250"/>
      <c r="DQ2" s="1164" t="s">
        <v>365</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366</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7"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2" t="s">
        <v>382</v>
      </c>
      <c r="DH5" s="1153"/>
      <c r="DI5" s="1153"/>
      <c r="DJ5" s="1153"/>
      <c r="DK5" s="1154"/>
      <c r="DL5" s="1152" t="s">
        <v>383</v>
      </c>
      <c r="DM5" s="1153"/>
      <c r="DN5" s="1153"/>
      <c r="DO5" s="1153"/>
      <c r="DP5" s="1154"/>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4" t="s">
        <v>385</v>
      </c>
      <c r="C7" s="1105"/>
      <c r="D7" s="1105"/>
      <c r="E7" s="1105"/>
      <c r="F7" s="1105"/>
      <c r="G7" s="1105"/>
      <c r="H7" s="1105"/>
      <c r="I7" s="1105"/>
      <c r="J7" s="1105"/>
      <c r="K7" s="1105"/>
      <c r="L7" s="1105"/>
      <c r="M7" s="1105"/>
      <c r="N7" s="1105"/>
      <c r="O7" s="1105"/>
      <c r="P7" s="1106"/>
      <c r="Q7" s="1158">
        <v>4050</v>
      </c>
      <c r="R7" s="1159"/>
      <c r="S7" s="1159"/>
      <c r="T7" s="1159"/>
      <c r="U7" s="1159"/>
      <c r="V7" s="1159">
        <v>3924</v>
      </c>
      <c r="W7" s="1159"/>
      <c r="X7" s="1159"/>
      <c r="Y7" s="1159"/>
      <c r="Z7" s="1159"/>
      <c r="AA7" s="1159">
        <v>127</v>
      </c>
      <c r="AB7" s="1159"/>
      <c r="AC7" s="1159"/>
      <c r="AD7" s="1159"/>
      <c r="AE7" s="1160"/>
      <c r="AF7" s="1161">
        <v>122</v>
      </c>
      <c r="AG7" s="1162"/>
      <c r="AH7" s="1162"/>
      <c r="AI7" s="1162"/>
      <c r="AJ7" s="1163"/>
      <c r="AK7" s="1145">
        <v>493</v>
      </c>
      <c r="AL7" s="1146"/>
      <c r="AM7" s="1146"/>
      <c r="AN7" s="1146"/>
      <c r="AO7" s="1146"/>
      <c r="AP7" s="1146">
        <v>4019</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572</v>
      </c>
      <c r="BT7" s="1150"/>
      <c r="BU7" s="1150"/>
      <c r="BV7" s="1150"/>
      <c r="BW7" s="1150"/>
      <c r="BX7" s="1150"/>
      <c r="BY7" s="1150"/>
      <c r="BZ7" s="1150"/>
      <c r="CA7" s="1150"/>
      <c r="CB7" s="1150"/>
      <c r="CC7" s="1150"/>
      <c r="CD7" s="1150"/>
      <c r="CE7" s="1150"/>
      <c r="CF7" s="1150"/>
      <c r="CG7" s="1151"/>
      <c r="CH7" s="1142">
        <v>9</v>
      </c>
      <c r="CI7" s="1143"/>
      <c r="CJ7" s="1143"/>
      <c r="CK7" s="1143"/>
      <c r="CL7" s="1144"/>
      <c r="CM7" s="1142">
        <v>50</v>
      </c>
      <c r="CN7" s="1143"/>
      <c r="CO7" s="1143"/>
      <c r="CP7" s="1143"/>
      <c r="CQ7" s="1144"/>
      <c r="CR7" s="1142">
        <v>10</v>
      </c>
      <c r="CS7" s="1143"/>
      <c r="CT7" s="1143"/>
      <c r="CU7" s="1143"/>
      <c r="CV7" s="1144"/>
      <c r="CW7" s="1142" t="s">
        <v>582</v>
      </c>
      <c r="CX7" s="1143"/>
      <c r="CY7" s="1143"/>
      <c r="CZ7" s="1143"/>
      <c r="DA7" s="1144"/>
      <c r="DB7" s="1142" t="s">
        <v>582</v>
      </c>
      <c r="DC7" s="1143"/>
      <c r="DD7" s="1143"/>
      <c r="DE7" s="1143"/>
      <c r="DF7" s="1144"/>
      <c r="DG7" s="1142" t="s">
        <v>582</v>
      </c>
      <c r="DH7" s="1143"/>
      <c r="DI7" s="1143"/>
      <c r="DJ7" s="1143"/>
      <c r="DK7" s="1144"/>
      <c r="DL7" s="1142" t="s">
        <v>582</v>
      </c>
      <c r="DM7" s="1143"/>
      <c r="DN7" s="1143"/>
      <c r="DO7" s="1143"/>
      <c r="DP7" s="1144"/>
      <c r="DQ7" s="1142" t="s">
        <v>582</v>
      </c>
      <c r="DR7" s="1143"/>
      <c r="DS7" s="1143"/>
      <c r="DT7" s="1143"/>
      <c r="DU7" s="1144"/>
      <c r="DV7" s="1169"/>
      <c r="DW7" s="1170"/>
      <c r="DX7" s="1170"/>
      <c r="DY7" s="1170"/>
      <c r="DZ7" s="1171"/>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0"/>
      <c r="AL8" s="1141"/>
      <c r="AM8" s="1141"/>
      <c r="AN8" s="1141"/>
      <c r="AO8" s="1141"/>
      <c r="AP8" s="1141"/>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t="s">
        <v>573</v>
      </c>
      <c r="BT8" s="1070"/>
      <c r="BU8" s="1070"/>
      <c r="BV8" s="1070"/>
      <c r="BW8" s="1070"/>
      <c r="BX8" s="1070"/>
      <c r="BY8" s="1070"/>
      <c r="BZ8" s="1070"/>
      <c r="CA8" s="1070"/>
      <c r="CB8" s="1070"/>
      <c r="CC8" s="1070"/>
      <c r="CD8" s="1070"/>
      <c r="CE8" s="1070"/>
      <c r="CF8" s="1070"/>
      <c r="CG8" s="1071"/>
      <c r="CH8" s="1044">
        <v>-2</v>
      </c>
      <c r="CI8" s="1045"/>
      <c r="CJ8" s="1045"/>
      <c r="CK8" s="1045"/>
      <c r="CL8" s="1046"/>
      <c r="CM8" s="1044">
        <v>23</v>
      </c>
      <c r="CN8" s="1045"/>
      <c r="CO8" s="1045"/>
      <c r="CP8" s="1045"/>
      <c r="CQ8" s="1046"/>
      <c r="CR8" s="1044">
        <v>3</v>
      </c>
      <c r="CS8" s="1045"/>
      <c r="CT8" s="1045"/>
      <c r="CU8" s="1045"/>
      <c r="CV8" s="1046"/>
      <c r="CW8" s="1044" t="s">
        <v>582</v>
      </c>
      <c r="CX8" s="1045"/>
      <c r="CY8" s="1045"/>
      <c r="CZ8" s="1045"/>
      <c r="DA8" s="1046"/>
      <c r="DB8" s="1044" t="s">
        <v>582</v>
      </c>
      <c r="DC8" s="1045"/>
      <c r="DD8" s="1045"/>
      <c r="DE8" s="1045"/>
      <c r="DF8" s="1046"/>
      <c r="DG8" s="1044" t="s">
        <v>582</v>
      </c>
      <c r="DH8" s="1045"/>
      <c r="DI8" s="1045"/>
      <c r="DJ8" s="1045"/>
      <c r="DK8" s="1046"/>
      <c r="DL8" s="1044" t="s">
        <v>582</v>
      </c>
      <c r="DM8" s="1045"/>
      <c r="DN8" s="1045"/>
      <c r="DO8" s="1045"/>
      <c r="DP8" s="1046"/>
      <c r="DQ8" s="1044" t="s">
        <v>582</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5"/>
      <c r="R22" s="1136"/>
      <c r="S22" s="1136"/>
      <c r="T22" s="1136"/>
      <c r="U22" s="1136"/>
      <c r="V22" s="1136"/>
      <c r="W22" s="1136"/>
      <c r="X22" s="1136"/>
      <c r="Y22" s="1136"/>
      <c r="Z22" s="1136"/>
      <c r="AA22" s="1136"/>
      <c r="AB22" s="1136"/>
      <c r="AC22" s="1136"/>
      <c r="AD22" s="1136"/>
      <c r="AE22" s="1137"/>
      <c r="AF22" s="1092"/>
      <c r="AG22" s="1093"/>
      <c r="AH22" s="1093"/>
      <c r="AI22" s="1093"/>
      <c r="AJ22" s="1094"/>
      <c r="AK22" s="1131"/>
      <c r="AL22" s="1132"/>
      <c r="AM22" s="1132"/>
      <c r="AN22" s="1132"/>
      <c r="AO22" s="1132"/>
      <c r="AP22" s="1132"/>
      <c r="AQ22" s="1132"/>
      <c r="AR22" s="1132"/>
      <c r="AS22" s="1132"/>
      <c r="AT22" s="1132"/>
      <c r="AU22" s="1133"/>
      <c r="AV22" s="1133"/>
      <c r="AW22" s="1133"/>
      <c r="AX22" s="1133"/>
      <c r="AY22" s="1134"/>
      <c r="AZ22" s="1084" t="s">
        <v>386</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2"/>
      <c r="R23" s="1123"/>
      <c r="S23" s="1123"/>
      <c r="T23" s="1123"/>
      <c r="U23" s="1123"/>
      <c r="V23" s="1123"/>
      <c r="W23" s="1123"/>
      <c r="X23" s="1123"/>
      <c r="Y23" s="1123"/>
      <c r="Z23" s="1123"/>
      <c r="AA23" s="1123"/>
      <c r="AB23" s="1123"/>
      <c r="AC23" s="1123"/>
      <c r="AD23" s="1123"/>
      <c r="AE23" s="1124"/>
      <c r="AF23" s="1125">
        <v>122</v>
      </c>
      <c r="AG23" s="1123"/>
      <c r="AH23" s="1123"/>
      <c r="AI23" s="1123"/>
      <c r="AJ23" s="1126"/>
      <c r="AK23" s="1127"/>
      <c r="AL23" s="1128"/>
      <c r="AM23" s="1128"/>
      <c r="AN23" s="1128"/>
      <c r="AO23" s="1128"/>
      <c r="AP23" s="1123"/>
      <c r="AQ23" s="1123"/>
      <c r="AR23" s="1123"/>
      <c r="AS23" s="1123"/>
      <c r="AT23" s="1123"/>
      <c r="AU23" s="1129"/>
      <c r="AV23" s="1129"/>
      <c r="AW23" s="1129"/>
      <c r="AX23" s="1129"/>
      <c r="AY23" s="1130"/>
      <c r="AZ23" s="1119" t="s">
        <v>125</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8" t="s">
        <v>389</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7" t="s">
        <v>390</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3" t="s">
        <v>394</v>
      </c>
      <c r="AG26" s="1063"/>
      <c r="AH26" s="1063"/>
      <c r="AI26" s="1063"/>
      <c r="AJ26" s="1114"/>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4" t="s">
        <v>399</v>
      </c>
      <c r="C28" s="1105"/>
      <c r="D28" s="1105"/>
      <c r="E28" s="1105"/>
      <c r="F28" s="1105"/>
      <c r="G28" s="1105"/>
      <c r="H28" s="1105"/>
      <c r="I28" s="1105"/>
      <c r="J28" s="1105"/>
      <c r="K28" s="1105"/>
      <c r="L28" s="1105"/>
      <c r="M28" s="1105"/>
      <c r="N28" s="1105"/>
      <c r="O28" s="1105"/>
      <c r="P28" s="1106"/>
      <c r="Q28" s="1107">
        <v>168</v>
      </c>
      <c r="R28" s="1108"/>
      <c r="S28" s="1108"/>
      <c r="T28" s="1108"/>
      <c r="U28" s="1108"/>
      <c r="V28" s="1108">
        <v>166</v>
      </c>
      <c r="W28" s="1108"/>
      <c r="X28" s="1108"/>
      <c r="Y28" s="1108"/>
      <c r="Z28" s="1108"/>
      <c r="AA28" s="1108">
        <v>2</v>
      </c>
      <c r="AB28" s="1108"/>
      <c r="AC28" s="1108"/>
      <c r="AD28" s="1108"/>
      <c r="AE28" s="1109"/>
      <c r="AF28" s="1110">
        <v>2</v>
      </c>
      <c r="AG28" s="1108"/>
      <c r="AH28" s="1108"/>
      <c r="AI28" s="1108"/>
      <c r="AJ28" s="1111"/>
      <c r="AK28" s="1112">
        <v>46</v>
      </c>
      <c r="AL28" s="1101"/>
      <c r="AM28" s="1101"/>
      <c r="AN28" s="1101"/>
      <c r="AO28" s="1101"/>
      <c r="AP28" s="1101" t="s">
        <v>582</v>
      </c>
      <c r="AQ28" s="1101"/>
      <c r="AR28" s="1101"/>
      <c r="AS28" s="1101"/>
      <c r="AT28" s="1101"/>
      <c r="AU28" s="1101" t="s">
        <v>582</v>
      </c>
      <c r="AV28" s="1101"/>
      <c r="AW28" s="1101"/>
      <c r="AX28" s="1101"/>
      <c r="AY28" s="1101"/>
      <c r="AZ28" s="1101" t="s">
        <v>582</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400</v>
      </c>
      <c r="C29" s="1087"/>
      <c r="D29" s="1087"/>
      <c r="E29" s="1087"/>
      <c r="F29" s="1087"/>
      <c r="G29" s="1087"/>
      <c r="H29" s="1087"/>
      <c r="I29" s="1087"/>
      <c r="J29" s="1087"/>
      <c r="K29" s="1087"/>
      <c r="L29" s="1087"/>
      <c r="M29" s="1087"/>
      <c r="N29" s="1087"/>
      <c r="O29" s="1087"/>
      <c r="P29" s="1088"/>
      <c r="Q29" s="1098">
        <v>53</v>
      </c>
      <c r="R29" s="1099"/>
      <c r="S29" s="1099"/>
      <c r="T29" s="1099"/>
      <c r="U29" s="1099"/>
      <c r="V29" s="1099">
        <v>53</v>
      </c>
      <c r="W29" s="1099"/>
      <c r="X29" s="1099"/>
      <c r="Y29" s="1099"/>
      <c r="Z29" s="1099"/>
      <c r="AA29" s="1099">
        <v>0</v>
      </c>
      <c r="AB29" s="1099"/>
      <c r="AC29" s="1099"/>
      <c r="AD29" s="1099"/>
      <c r="AE29" s="1100"/>
      <c r="AF29" s="1092">
        <v>0</v>
      </c>
      <c r="AG29" s="1093"/>
      <c r="AH29" s="1093"/>
      <c r="AI29" s="1093"/>
      <c r="AJ29" s="1094"/>
      <c r="AK29" s="1035">
        <v>32</v>
      </c>
      <c r="AL29" s="1026"/>
      <c r="AM29" s="1026"/>
      <c r="AN29" s="1026"/>
      <c r="AO29" s="1026"/>
      <c r="AP29" s="1026" t="s">
        <v>582</v>
      </c>
      <c r="AQ29" s="1026"/>
      <c r="AR29" s="1026"/>
      <c r="AS29" s="1026"/>
      <c r="AT29" s="1026"/>
      <c r="AU29" s="1026" t="s">
        <v>582</v>
      </c>
      <c r="AV29" s="1026"/>
      <c r="AW29" s="1026"/>
      <c r="AX29" s="1026"/>
      <c r="AY29" s="1026"/>
      <c r="AZ29" s="1026" t="s">
        <v>582</v>
      </c>
      <c r="BA29" s="1026"/>
      <c r="BB29" s="1026"/>
      <c r="BC29" s="1026"/>
      <c r="BD29" s="1026"/>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401</v>
      </c>
      <c r="C30" s="1087"/>
      <c r="D30" s="1087"/>
      <c r="E30" s="1087"/>
      <c r="F30" s="1087"/>
      <c r="G30" s="1087"/>
      <c r="H30" s="1087"/>
      <c r="I30" s="1087"/>
      <c r="J30" s="1087"/>
      <c r="K30" s="1087"/>
      <c r="L30" s="1087"/>
      <c r="M30" s="1087"/>
      <c r="N30" s="1087"/>
      <c r="O30" s="1087"/>
      <c r="P30" s="1088"/>
      <c r="Q30" s="1098">
        <v>52</v>
      </c>
      <c r="R30" s="1099"/>
      <c r="S30" s="1099"/>
      <c r="T30" s="1099"/>
      <c r="U30" s="1099"/>
      <c r="V30" s="1099">
        <v>43</v>
      </c>
      <c r="W30" s="1099"/>
      <c r="X30" s="1099"/>
      <c r="Y30" s="1099"/>
      <c r="Z30" s="1099"/>
      <c r="AA30" s="1099">
        <v>9</v>
      </c>
      <c r="AB30" s="1099"/>
      <c r="AC30" s="1099"/>
      <c r="AD30" s="1099"/>
      <c r="AE30" s="1100"/>
      <c r="AF30" s="1092">
        <v>9</v>
      </c>
      <c r="AG30" s="1093"/>
      <c r="AH30" s="1093"/>
      <c r="AI30" s="1093"/>
      <c r="AJ30" s="1094"/>
      <c r="AK30" s="1035">
        <v>22</v>
      </c>
      <c r="AL30" s="1026"/>
      <c r="AM30" s="1026"/>
      <c r="AN30" s="1026"/>
      <c r="AO30" s="1026"/>
      <c r="AP30" s="1026">
        <v>16</v>
      </c>
      <c r="AQ30" s="1026"/>
      <c r="AR30" s="1026"/>
      <c r="AS30" s="1026"/>
      <c r="AT30" s="1026"/>
      <c r="AU30" s="1026">
        <v>16</v>
      </c>
      <c r="AV30" s="1026"/>
      <c r="AW30" s="1026"/>
      <c r="AX30" s="1026"/>
      <c r="AY30" s="1026"/>
      <c r="AZ30" s="1097" t="s">
        <v>582</v>
      </c>
      <c r="BA30" s="1097"/>
      <c r="BB30" s="1097"/>
      <c r="BC30" s="1097"/>
      <c r="BD30" s="1097"/>
      <c r="BE30" s="1081" t="s">
        <v>402</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c r="C31" s="1087"/>
      <c r="D31" s="1087"/>
      <c r="E31" s="1087"/>
      <c r="F31" s="1087"/>
      <c r="G31" s="1087"/>
      <c r="H31" s="1087"/>
      <c r="I31" s="1087"/>
      <c r="J31" s="1087"/>
      <c r="K31" s="1087"/>
      <c r="L31" s="1087"/>
      <c r="M31" s="1087"/>
      <c r="N31" s="1087"/>
      <c r="O31" s="1087"/>
      <c r="P31" s="1088"/>
      <c r="Q31" s="1098"/>
      <c r="R31" s="1099"/>
      <c r="S31" s="1099"/>
      <c r="T31" s="1099"/>
      <c r="U31" s="1099"/>
      <c r="V31" s="1099"/>
      <c r="W31" s="1099"/>
      <c r="X31" s="1099"/>
      <c r="Y31" s="1099"/>
      <c r="Z31" s="1099"/>
      <c r="AA31" s="1099"/>
      <c r="AB31" s="1099"/>
      <c r="AC31" s="1099"/>
      <c r="AD31" s="1099"/>
      <c r="AE31" s="1100"/>
      <c r="AF31" s="1092"/>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11</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405</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407</v>
      </c>
      <c r="B66" s="1051"/>
      <c r="C66" s="1051"/>
      <c r="D66" s="1051"/>
      <c r="E66" s="1051"/>
      <c r="F66" s="1051"/>
      <c r="G66" s="1051"/>
      <c r="H66" s="1051"/>
      <c r="I66" s="1051"/>
      <c r="J66" s="1051"/>
      <c r="K66" s="1051"/>
      <c r="L66" s="1051"/>
      <c r="M66" s="1051"/>
      <c r="N66" s="1051"/>
      <c r="O66" s="1051"/>
      <c r="P66" s="1052"/>
      <c r="Q66" s="1056" t="s">
        <v>408</v>
      </c>
      <c r="R66" s="1057"/>
      <c r="S66" s="1057"/>
      <c r="T66" s="1057"/>
      <c r="U66" s="1058"/>
      <c r="V66" s="1056" t="s">
        <v>409</v>
      </c>
      <c r="W66" s="1057"/>
      <c r="X66" s="1057"/>
      <c r="Y66" s="1057"/>
      <c r="Z66" s="1058"/>
      <c r="AA66" s="1056" t="s">
        <v>410</v>
      </c>
      <c r="AB66" s="1057"/>
      <c r="AC66" s="1057"/>
      <c r="AD66" s="1057"/>
      <c r="AE66" s="1058"/>
      <c r="AF66" s="1062" t="s">
        <v>411</v>
      </c>
      <c r="AG66" s="1063"/>
      <c r="AH66" s="1063"/>
      <c r="AI66" s="1063"/>
      <c r="AJ66" s="1064"/>
      <c r="AK66" s="1056" t="s">
        <v>395</v>
      </c>
      <c r="AL66" s="1051"/>
      <c r="AM66" s="1051"/>
      <c r="AN66" s="1051"/>
      <c r="AO66" s="1052"/>
      <c r="AP66" s="1056" t="s">
        <v>412</v>
      </c>
      <c r="AQ66" s="1057"/>
      <c r="AR66" s="1057"/>
      <c r="AS66" s="1057"/>
      <c r="AT66" s="1058"/>
      <c r="AU66" s="1056" t="s">
        <v>413</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574</v>
      </c>
      <c r="C68" s="1041"/>
      <c r="D68" s="1041"/>
      <c r="E68" s="1041"/>
      <c r="F68" s="1041"/>
      <c r="G68" s="1041"/>
      <c r="H68" s="1041"/>
      <c r="I68" s="1041"/>
      <c r="J68" s="1041"/>
      <c r="K68" s="1041"/>
      <c r="L68" s="1041"/>
      <c r="M68" s="1041"/>
      <c r="N68" s="1041"/>
      <c r="O68" s="1041"/>
      <c r="P68" s="1042"/>
      <c r="Q68" s="1043">
        <v>78</v>
      </c>
      <c r="R68" s="1037"/>
      <c r="S68" s="1037"/>
      <c r="T68" s="1037"/>
      <c r="U68" s="1037"/>
      <c r="V68" s="1037">
        <v>77</v>
      </c>
      <c r="W68" s="1037"/>
      <c r="X68" s="1037"/>
      <c r="Y68" s="1037"/>
      <c r="Z68" s="1037"/>
      <c r="AA68" s="1037">
        <v>1</v>
      </c>
      <c r="AB68" s="1037"/>
      <c r="AC68" s="1037"/>
      <c r="AD68" s="1037"/>
      <c r="AE68" s="1037"/>
      <c r="AF68" s="1037">
        <v>1</v>
      </c>
      <c r="AG68" s="1037"/>
      <c r="AH68" s="1037"/>
      <c r="AI68" s="1037"/>
      <c r="AJ68" s="1037"/>
      <c r="AK68" s="1037" t="s">
        <v>582</v>
      </c>
      <c r="AL68" s="1037"/>
      <c r="AM68" s="1037"/>
      <c r="AN68" s="1037"/>
      <c r="AO68" s="1037"/>
      <c r="AP68" s="1037">
        <v>3</v>
      </c>
      <c r="AQ68" s="1037"/>
      <c r="AR68" s="1037"/>
      <c r="AS68" s="1037"/>
      <c r="AT68" s="1037"/>
      <c r="AU68" s="1037" t="s">
        <v>510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575</v>
      </c>
      <c r="C69" s="1030"/>
      <c r="D69" s="1030"/>
      <c r="E69" s="1030"/>
      <c r="F69" s="1030"/>
      <c r="G69" s="1030"/>
      <c r="H69" s="1030"/>
      <c r="I69" s="1030"/>
      <c r="J69" s="1030"/>
      <c r="K69" s="1030"/>
      <c r="L69" s="1030"/>
      <c r="M69" s="1030"/>
      <c r="N69" s="1030"/>
      <c r="O69" s="1030"/>
      <c r="P69" s="1031"/>
      <c r="Q69" s="1032">
        <v>19</v>
      </c>
      <c r="R69" s="1026"/>
      <c r="S69" s="1026"/>
      <c r="T69" s="1026"/>
      <c r="U69" s="1026"/>
      <c r="V69" s="1026">
        <v>18</v>
      </c>
      <c r="W69" s="1026"/>
      <c r="X69" s="1026"/>
      <c r="Y69" s="1026"/>
      <c r="Z69" s="1026"/>
      <c r="AA69" s="1026">
        <v>1</v>
      </c>
      <c r="AB69" s="1026"/>
      <c r="AC69" s="1026"/>
      <c r="AD69" s="1026"/>
      <c r="AE69" s="1026"/>
      <c r="AF69" s="1026">
        <v>1</v>
      </c>
      <c r="AG69" s="1026"/>
      <c r="AH69" s="1026"/>
      <c r="AI69" s="1026"/>
      <c r="AJ69" s="1026"/>
      <c r="AK69" s="1026" t="s">
        <v>582</v>
      </c>
      <c r="AL69" s="1026"/>
      <c r="AM69" s="1026"/>
      <c r="AN69" s="1026"/>
      <c r="AO69" s="1026"/>
      <c r="AP69" s="1026" t="s">
        <v>582</v>
      </c>
      <c r="AQ69" s="1026"/>
      <c r="AR69" s="1026"/>
      <c r="AS69" s="1026"/>
      <c r="AT69" s="1026"/>
      <c r="AU69" s="1026" t="s">
        <v>510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576</v>
      </c>
      <c r="C70" s="1030"/>
      <c r="D70" s="1030"/>
      <c r="E70" s="1030"/>
      <c r="F70" s="1030"/>
      <c r="G70" s="1030"/>
      <c r="H70" s="1030"/>
      <c r="I70" s="1030"/>
      <c r="J70" s="1030"/>
      <c r="K70" s="1030"/>
      <c r="L70" s="1030"/>
      <c r="M70" s="1030"/>
      <c r="N70" s="1030"/>
      <c r="O70" s="1030"/>
      <c r="P70" s="1031"/>
      <c r="Q70" s="1032">
        <v>1130</v>
      </c>
      <c r="R70" s="1026"/>
      <c r="S70" s="1026"/>
      <c r="T70" s="1026"/>
      <c r="U70" s="1026"/>
      <c r="V70" s="1026">
        <v>1022</v>
      </c>
      <c r="W70" s="1026"/>
      <c r="X70" s="1026"/>
      <c r="Y70" s="1026"/>
      <c r="Z70" s="1026"/>
      <c r="AA70" s="1026">
        <v>108</v>
      </c>
      <c r="AB70" s="1026"/>
      <c r="AC70" s="1026"/>
      <c r="AD70" s="1026"/>
      <c r="AE70" s="1026"/>
      <c r="AF70" s="1026">
        <v>108</v>
      </c>
      <c r="AG70" s="1026"/>
      <c r="AH70" s="1026"/>
      <c r="AI70" s="1026"/>
      <c r="AJ70" s="1026"/>
      <c r="AK70" s="1026" t="s">
        <v>582</v>
      </c>
      <c r="AL70" s="1026"/>
      <c r="AM70" s="1026"/>
      <c r="AN70" s="1026"/>
      <c r="AO70" s="1026"/>
      <c r="AP70" s="1026">
        <v>89</v>
      </c>
      <c r="AQ70" s="1026"/>
      <c r="AR70" s="1026"/>
      <c r="AS70" s="1026"/>
      <c r="AT70" s="1026"/>
      <c r="AU70" s="1026" t="s">
        <v>510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577</v>
      </c>
      <c r="C71" s="1030"/>
      <c r="D71" s="1030"/>
      <c r="E71" s="1030"/>
      <c r="F71" s="1030"/>
      <c r="G71" s="1030"/>
      <c r="H71" s="1030"/>
      <c r="I71" s="1030"/>
      <c r="J71" s="1030"/>
      <c r="K71" s="1030"/>
      <c r="L71" s="1030"/>
      <c r="M71" s="1030"/>
      <c r="N71" s="1030"/>
      <c r="O71" s="1030"/>
      <c r="P71" s="1031"/>
      <c r="Q71" s="1032">
        <v>571</v>
      </c>
      <c r="R71" s="1026"/>
      <c r="S71" s="1026"/>
      <c r="T71" s="1026"/>
      <c r="U71" s="1026"/>
      <c r="V71" s="1026">
        <v>565</v>
      </c>
      <c r="W71" s="1026"/>
      <c r="X71" s="1026"/>
      <c r="Y71" s="1026"/>
      <c r="Z71" s="1026"/>
      <c r="AA71" s="1026">
        <v>6</v>
      </c>
      <c r="AB71" s="1026"/>
      <c r="AC71" s="1026"/>
      <c r="AD71" s="1026"/>
      <c r="AE71" s="1026"/>
      <c r="AF71" s="1026">
        <v>6</v>
      </c>
      <c r="AG71" s="1026"/>
      <c r="AH71" s="1026"/>
      <c r="AI71" s="1026"/>
      <c r="AJ71" s="1026"/>
      <c r="AK71" s="1026" t="s">
        <v>582</v>
      </c>
      <c r="AL71" s="1026"/>
      <c r="AM71" s="1026"/>
      <c r="AN71" s="1026"/>
      <c r="AO71" s="1026"/>
      <c r="AP71" s="1026">
        <v>775</v>
      </c>
      <c r="AQ71" s="1026"/>
      <c r="AR71" s="1026"/>
      <c r="AS71" s="1026"/>
      <c r="AT71" s="1026"/>
      <c r="AU71" s="1026" t="s">
        <v>510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578</v>
      </c>
      <c r="C72" s="1030"/>
      <c r="D72" s="1030"/>
      <c r="E72" s="1030"/>
      <c r="F72" s="1030"/>
      <c r="G72" s="1030"/>
      <c r="H72" s="1030"/>
      <c r="I72" s="1030"/>
      <c r="J72" s="1030"/>
      <c r="K72" s="1030"/>
      <c r="L72" s="1030"/>
      <c r="M72" s="1030"/>
      <c r="N72" s="1030"/>
      <c r="O72" s="1030"/>
      <c r="P72" s="1031"/>
      <c r="Q72" s="1032">
        <v>60</v>
      </c>
      <c r="R72" s="1026"/>
      <c r="S72" s="1026"/>
      <c r="T72" s="1026"/>
      <c r="U72" s="1026"/>
      <c r="V72" s="1026">
        <v>27</v>
      </c>
      <c r="W72" s="1026"/>
      <c r="X72" s="1026"/>
      <c r="Y72" s="1026"/>
      <c r="Z72" s="1026"/>
      <c r="AA72" s="1026">
        <v>33</v>
      </c>
      <c r="AB72" s="1026"/>
      <c r="AC72" s="1026"/>
      <c r="AD72" s="1026"/>
      <c r="AE72" s="1026"/>
      <c r="AF72" s="1026">
        <v>33</v>
      </c>
      <c r="AG72" s="1026"/>
      <c r="AH72" s="1026"/>
      <c r="AI72" s="1026"/>
      <c r="AJ72" s="1026"/>
      <c r="AK72" s="1026" t="s">
        <v>582</v>
      </c>
      <c r="AL72" s="1026"/>
      <c r="AM72" s="1026"/>
      <c r="AN72" s="1026"/>
      <c r="AO72" s="1026"/>
      <c r="AP72" s="1026" t="s">
        <v>582</v>
      </c>
      <c r="AQ72" s="1026"/>
      <c r="AR72" s="1026"/>
      <c r="AS72" s="1026"/>
      <c r="AT72" s="1026"/>
      <c r="AU72" s="1026" t="s">
        <v>510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579</v>
      </c>
      <c r="C73" s="1030"/>
      <c r="D73" s="1030"/>
      <c r="E73" s="1030"/>
      <c r="F73" s="1030"/>
      <c r="G73" s="1030"/>
      <c r="H73" s="1030"/>
      <c r="I73" s="1030"/>
      <c r="J73" s="1030"/>
      <c r="K73" s="1030"/>
      <c r="L73" s="1030"/>
      <c r="M73" s="1030"/>
      <c r="N73" s="1030"/>
      <c r="O73" s="1030"/>
      <c r="P73" s="1031"/>
      <c r="Q73" s="1032">
        <v>1987</v>
      </c>
      <c r="R73" s="1026"/>
      <c r="S73" s="1026"/>
      <c r="T73" s="1026"/>
      <c r="U73" s="1026"/>
      <c r="V73" s="1026">
        <v>1901</v>
      </c>
      <c r="W73" s="1026"/>
      <c r="X73" s="1026"/>
      <c r="Y73" s="1026"/>
      <c r="Z73" s="1026"/>
      <c r="AA73" s="1026">
        <v>86</v>
      </c>
      <c r="AB73" s="1026"/>
      <c r="AC73" s="1026"/>
      <c r="AD73" s="1026"/>
      <c r="AE73" s="1026"/>
      <c r="AF73" s="1026">
        <v>86</v>
      </c>
      <c r="AG73" s="1026"/>
      <c r="AH73" s="1026"/>
      <c r="AI73" s="1026"/>
      <c r="AJ73" s="1026"/>
      <c r="AK73" s="1026" t="s">
        <v>582</v>
      </c>
      <c r="AL73" s="1026"/>
      <c r="AM73" s="1026"/>
      <c r="AN73" s="1026"/>
      <c r="AO73" s="1026"/>
      <c r="AP73" s="1036">
        <v>2306</v>
      </c>
      <c r="AQ73" s="1034"/>
      <c r="AR73" s="1034"/>
      <c r="AS73" s="1034"/>
      <c r="AT73" s="1035"/>
      <c r="AU73" s="1026" t="s">
        <v>510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580</v>
      </c>
      <c r="C74" s="1030"/>
      <c r="D74" s="1030"/>
      <c r="E74" s="1030"/>
      <c r="F74" s="1030"/>
      <c r="G74" s="1030"/>
      <c r="H74" s="1030"/>
      <c r="I74" s="1030"/>
      <c r="J74" s="1030"/>
      <c r="K74" s="1030"/>
      <c r="L74" s="1030"/>
      <c r="M74" s="1030"/>
      <c r="N74" s="1030"/>
      <c r="O74" s="1030"/>
      <c r="P74" s="1031"/>
      <c r="Q74" s="1032">
        <v>457</v>
      </c>
      <c r="R74" s="1026"/>
      <c r="S74" s="1026"/>
      <c r="T74" s="1026"/>
      <c r="U74" s="1026"/>
      <c r="V74" s="1026">
        <v>434</v>
      </c>
      <c r="W74" s="1026"/>
      <c r="X74" s="1026"/>
      <c r="Y74" s="1026"/>
      <c r="Z74" s="1026"/>
      <c r="AA74" s="1026">
        <v>23</v>
      </c>
      <c r="AB74" s="1026"/>
      <c r="AC74" s="1026"/>
      <c r="AD74" s="1026"/>
      <c r="AE74" s="1026"/>
      <c r="AF74" s="1026">
        <v>723</v>
      </c>
      <c r="AG74" s="1026"/>
      <c r="AH74" s="1026"/>
      <c r="AI74" s="1026"/>
      <c r="AJ74" s="1026"/>
      <c r="AK74" s="1026" t="s">
        <v>582</v>
      </c>
      <c r="AL74" s="1026"/>
      <c r="AM74" s="1026"/>
      <c r="AN74" s="1026"/>
      <c r="AO74" s="1026"/>
      <c r="AP74" s="1036">
        <v>1163</v>
      </c>
      <c r="AQ74" s="1034"/>
      <c r="AR74" s="1034"/>
      <c r="AS74" s="1034"/>
      <c r="AT74" s="1035"/>
      <c r="AU74" s="1026" t="s">
        <v>510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581</v>
      </c>
      <c r="C75" s="1030"/>
      <c r="D75" s="1030"/>
      <c r="E75" s="1030"/>
      <c r="F75" s="1030"/>
      <c r="G75" s="1030"/>
      <c r="H75" s="1030"/>
      <c r="I75" s="1030"/>
      <c r="J75" s="1030"/>
      <c r="K75" s="1030"/>
      <c r="L75" s="1030"/>
      <c r="M75" s="1030"/>
      <c r="N75" s="1030"/>
      <c r="O75" s="1030"/>
      <c r="P75" s="1031"/>
      <c r="Q75" s="1033">
        <v>513</v>
      </c>
      <c r="R75" s="1034"/>
      <c r="S75" s="1034"/>
      <c r="T75" s="1034"/>
      <c r="U75" s="1035"/>
      <c r="V75" s="1036">
        <v>513</v>
      </c>
      <c r="W75" s="1034"/>
      <c r="X75" s="1034"/>
      <c r="Y75" s="1034"/>
      <c r="Z75" s="1035"/>
      <c r="AA75" s="1026" t="s">
        <v>582</v>
      </c>
      <c r="AB75" s="1026"/>
      <c r="AC75" s="1026"/>
      <c r="AD75" s="1026"/>
      <c r="AE75" s="1026"/>
      <c r="AF75" s="1026" t="s">
        <v>582</v>
      </c>
      <c r="AG75" s="1026"/>
      <c r="AH75" s="1026"/>
      <c r="AI75" s="1026"/>
      <c r="AJ75" s="1026"/>
      <c r="AK75" s="1026" t="s">
        <v>582</v>
      </c>
      <c r="AL75" s="1026"/>
      <c r="AM75" s="1026"/>
      <c r="AN75" s="1026"/>
      <c r="AO75" s="1026"/>
      <c r="AP75" s="1026" t="s">
        <v>582</v>
      </c>
      <c r="AQ75" s="1026"/>
      <c r="AR75" s="1026"/>
      <c r="AS75" s="1026"/>
      <c r="AT75" s="1026"/>
      <c r="AU75" s="1036" t="s">
        <v>510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423</v>
      </c>
      <c r="AB109" s="949"/>
      <c r="AC109" s="949"/>
      <c r="AD109" s="949"/>
      <c r="AE109" s="950"/>
      <c r="AF109" s="951" t="s">
        <v>305</v>
      </c>
      <c r="AG109" s="949"/>
      <c r="AH109" s="949"/>
      <c r="AI109" s="949"/>
      <c r="AJ109" s="950"/>
      <c r="AK109" s="951" t="s">
        <v>304</v>
      </c>
      <c r="AL109" s="949"/>
      <c r="AM109" s="949"/>
      <c r="AN109" s="949"/>
      <c r="AO109" s="950"/>
      <c r="AP109" s="951" t="s">
        <v>424</v>
      </c>
      <c r="AQ109" s="949"/>
      <c r="AR109" s="949"/>
      <c r="AS109" s="949"/>
      <c r="AT109" s="980"/>
      <c r="AU109" s="948" t="s">
        <v>422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423</v>
      </c>
      <c r="BR109" s="949"/>
      <c r="BS109" s="949"/>
      <c r="BT109" s="949"/>
      <c r="BU109" s="950"/>
      <c r="BV109" s="951" t="s">
        <v>305</v>
      </c>
      <c r="BW109" s="949"/>
      <c r="BX109" s="949"/>
      <c r="BY109" s="949"/>
      <c r="BZ109" s="950"/>
      <c r="CA109" s="951" t="s">
        <v>304</v>
      </c>
      <c r="CB109" s="949"/>
      <c r="CC109" s="949"/>
      <c r="CD109" s="949"/>
      <c r="CE109" s="950"/>
      <c r="CF109" s="987" t="s">
        <v>424</v>
      </c>
      <c r="CG109" s="987"/>
      <c r="CH109" s="987"/>
      <c r="CI109" s="987"/>
      <c r="CJ109" s="987"/>
      <c r="CK109" s="951" t="s">
        <v>425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423</v>
      </c>
      <c r="DH109" s="949"/>
      <c r="DI109" s="949"/>
      <c r="DJ109" s="949"/>
      <c r="DK109" s="950"/>
      <c r="DL109" s="951" t="s">
        <v>305</v>
      </c>
      <c r="DM109" s="949"/>
      <c r="DN109" s="949"/>
      <c r="DO109" s="949"/>
      <c r="DP109" s="950"/>
      <c r="DQ109" s="951" t="s">
        <v>304</v>
      </c>
      <c r="DR109" s="949"/>
      <c r="DS109" s="949"/>
      <c r="DT109" s="949"/>
      <c r="DU109" s="950"/>
      <c r="DV109" s="951" t="s">
        <v>424</v>
      </c>
      <c r="DW109" s="949"/>
      <c r="DX109" s="949"/>
      <c r="DY109" s="949"/>
      <c r="DZ109" s="980"/>
    </row>
    <row r="110" spans="1:131" s="247" customFormat="1" ht="26.25" customHeight="1" x14ac:dyDescent="0.15">
      <c r="A110" s="851" t="s">
        <v>426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667695</v>
      </c>
      <c r="AB110" s="942"/>
      <c r="AC110" s="942"/>
      <c r="AD110" s="942"/>
      <c r="AE110" s="943"/>
      <c r="AF110" s="944">
        <v>663271</v>
      </c>
      <c r="AG110" s="942"/>
      <c r="AH110" s="942"/>
      <c r="AI110" s="942"/>
      <c r="AJ110" s="943"/>
      <c r="AK110" s="944">
        <v>612611</v>
      </c>
      <c r="AL110" s="942"/>
      <c r="AM110" s="942"/>
      <c r="AN110" s="942"/>
      <c r="AO110" s="943"/>
      <c r="AP110" s="945">
        <v>39.5</v>
      </c>
      <c r="AQ110" s="946"/>
      <c r="AR110" s="946"/>
      <c r="AS110" s="946"/>
      <c r="AT110" s="947"/>
      <c r="AU110" s="981" t="s">
        <v>72</v>
      </c>
      <c r="AV110" s="982"/>
      <c r="AW110" s="982"/>
      <c r="AX110" s="982"/>
      <c r="AY110" s="982"/>
      <c r="AZ110" s="907" t="s">
        <v>427</v>
      </c>
      <c r="BA110" s="852"/>
      <c r="BB110" s="852"/>
      <c r="BC110" s="852"/>
      <c r="BD110" s="852"/>
      <c r="BE110" s="852"/>
      <c r="BF110" s="852"/>
      <c r="BG110" s="852"/>
      <c r="BH110" s="852"/>
      <c r="BI110" s="852"/>
      <c r="BJ110" s="852"/>
      <c r="BK110" s="852"/>
      <c r="BL110" s="852"/>
      <c r="BM110" s="852"/>
      <c r="BN110" s="852"/>
      <c r="BO110" s="852"/>
      <c r="BP110" s="853"/>
      <c r="BQ110" s="908">
        <v>4555481</v>
      </c>
      <c r="BR110" s="889"/>
      <c r="BS110" s="889"/>
      <c r="BT110" s="889"/>
      <c r="BU110" s="889"/>
      <c r="BV110" s="889">
        <v>4252530</v>
      </c>
      <c r="BW110" s="889"/>
      <c r="BX110" s="889"/>
      <c r="BY110" s="889"/>
      <c r="BZ110" s="889"/>
      <c r="CA110" s="889">
        <v>4019414</v>
      </c>
      <c r="CB110" s="889"/>
      <c r="CC110" s="889"/>
      <c r="CD110" s="889"/>
      <c r="CE110" s="889"/>
      <c r="CF110" s="913">
        <v>259.39999999999998</v>
      </c>
      <c r="CG110" s="914"/>
      <c r="CH110" s="914"/>
      <c r="CI110" s="914"/>
      <c r="CJ110" s="914"/>
      <c r="CK110" s="977" t="s">
        <v>428</v>
      </c>
      <c r="CL110" s="863"/>
      <c r="CM110" s="938" t="s">
        <v>429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430</v>
      </c>
      <c r="DH110" s="889"/>
      <c r="DI110" s="889"/>
      <c r="DJ110" s="889"/>
      <c r="DK110" s="889"/>
      <c r="DL110" s="889" t="s">
        <v>431</v>
      </c>
      <c r="DM110" s="889"/>
      <c r="DN110" s="889"/>
      <c r="DO110" s="889"/>
      <c r="DP110" s="889"/>
      <c r="DQ110" s="889" t="s">
        <v>432</v>
      </c>
      <c r="DR110" s="889"/>
      <c r="DS110" s="889"/>
      <c r="DT110" s="889"/>
      <c r="DU110" s="889"/>
      <c r="DV110" s="890" t="s">
        <v>432</v>
      </c>
      <c r="DW110" s="890"/>
      <c r="DX110" s="890"/>
      <c r="DY110" s="890"/>
      <c r="DZ110" s="891"/>
    </row>
    <row r="111" spans="1:131" s="247" customFormat="1" ht="26.25" customHeight="1" x14ac:dyDescent="0.15">
      <c r="A111" s="818" t="s">
        <v>433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432</v>
      </c>
      <c r="AB111" s="970"/>
      <c r="AC111" s="970"/>
      <c r="AD111" s="970"/>
      <c r="AE111" s="971"/>
      <c r="AF111" s="972" t="s">
        <v>431</v>
      </c>
      <c r="AG111" s="970"/>
      <c r="AH111" s="970"/>
      <c r="AI111" s="970"/>
      <c r="AJ111" s="971"/>
      <c r="AK111" s="972" t="s">
        <v>431</v>
      </c>
      <c r="AL111" s="970"/>
      <c r="AM111" s="970"/>
      <c r="AN111" s="970"/>
      <c r="AO111" s="971"/>
      <c r="AP111" s="973" t="s">
        <v>432</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v>852022</v>
      </c>
      <c r="BR111" s="861"/>
      <c r="BS111" s="861"/>
      <c r="BT111" s="861"/>
      <c r="BU111" s="861"/>
      <c r="BV111" s="861">
        <v>1041169</v>
      </c>
      <c r="BW111" s="861"/>
      <c r="BX111" s="861"/>
      <c r="BY111" s="861"/>
      <c r="BZ111" s="861"/>
      <c r="CA111" s="861">
        <v>1041169</v>
      </c>
      <c r="CB111" s="861"/>
      <c r="CC111" s="861"/>
      <c r="CD111" s="861"/>
      <c r="CE111" s="861"/>
      <c r="CF111" s="922">
        <v>67.2</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436</v>
      </c>
      <c r="DH111" s="861"/>
      <c r="DI111" s="861"/>
      <c r="DJ111" s="861"/>
      <c r="DK111" s="861"/>
      <c r="DL111" s="861" t="s">
        <v>432</v>
      </c>
      <c r="DM111" s="861"/>
      <c r="DN111" s="861"/>
      <c r="DO111" s="861"/>
      <c r="DP111" s="861"/>
      <c r="DQ111" s="861" t="s">
        <v>436</v>
      </c>
      <c r="DR111" s="861"/>
      <c r="DS111" s="861"/>
      <c r="DT111" s="861"/>
      <c r="DU111" s="861"/>
      <c r="DV111" s="838" t="s">
        <v>432</v>
      </c>
      <c r="DW111" s="838"/>
      <c r="DX111" s="838"/>
      <c r="DY111" s="838"/>
      <c r="DZ111" s="839"/>
    </row>
    <row r="112" spans="1:131" s="247" customFormat="1" ht="26.25" customHeight="1" x14ac:dyDescent="0.15">
      <c r="A112" s="963" t="s">
        <v>437</v>
      </c>
      <c r="B112" s="964"/>
      <c r="C112" s="794" t="s">
        <v>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432</v>
      </c>
      <c r="AB112" s="824"/>
      <c r="AC112" s="824"/>
      <c r="AD112" s="824"/>
      <c r="AE112" s="825"/>
      <c r="AF112" s="826" t="s">
        <v>439</v>
      </c>
      <c r="AG112" s="824"/>
      <c r="AH112" s="824"/>
      <c r="AI112" s="824"/>
      <c r="AJ112" s="825"/>
      <c r="AK112" s="826" t="s">
        <v>432</v>
      </c>
      <c r="AL112" s="824"/>
      <c r="AM112" s="824"/>
      <c r="AN112" s="824"/>
      <c r="AO112" s="825"/>
      <c r="AP112" s="871" t="s">
        <v>432</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88365</v>
      </c>
      <c r="BR112" s="861"/>
      <c r="BS112" s="861"/>
      <c r="BT112" s="861"/>
      <c r="BU112" s="861"/>
      <c r="BV112" s="861">
        <v>80421</v>
      </c>
      <c r="BW112" s="861"/>
      <c r="BX112" s="861"/>
      <c r="BY112" s="861"/>
      <c r="BZ112" s="861"/>
      <c r="CA112" s="861">
        <v>55831</v>
      </c>
      <c r="CB112" s="861"/>
      <c r="CC112" s="861"/>
      <c r="CD112" s="861"/>
      <c r="CE112" s="861"/>
      <c r="CF112" s="922">
        <v>3.6</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852022</v>
      </c>
      <c r="DH112" s="861"/>
      <c r="DI112" s="861"/>
      <c r="DJ112" s="861"/>
      <c r="DK112" s="861"/>
      <c r="DL112" s="861">
        <v>1041169</v>
      </c>
      <c r="DM112" s="861"/>
      <c r="DN112" s="861"/>
      <c r="DO112" s="861"/>
      <c r="DP112" s="861"/>
      <c r="DQ112" s="861">
        <v>1041169</v>
      </c>
      <c r="DR112" s="861"/>
      <c r="DS112" s="861"/>
      <c r="DT112" s="861"/>
      <c r="DU112" s="861"/>
      <c r="DV112" s="838">
        <v>67.2</v>
      </c>
      <c r="DW112" s="838"/>
      <c r="DX112" s="838"/>
      <c r="DY112" s="838"/>
      <c r="DZ112" s="839"/>
    </row>
    <row r="113" spans="1:130" s="247" customFormat="1" ht="26.25" customHeight="1" x14ac:dyDescent="0.15">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20849</v>
      </c>
      <c r="AB113" s="970"/>
      <c r="AC113" s="970"/>
      <c r="AD113" s="970"/>
      <c r="AE113" s="971"/>
      <c r="AF113" s="972">
        <v>20400</v>
      </c>
      <c r="AG113" s="970"/>
      <c r="AH113" s="970"/>
      <c r="AI113" s="970"/>
      <c r="AJ113" s="971"/>
      <c r="AK113" s="972">
        <v>20400</v>
      </c>
      <c r="AL113" s="970"/>
      <c r="AM113" s="970"/>
      <c r="AN113" s="970"/>
      <c r="AO113" s="971"/>
      <c r="AP113" s="973">
        <v>1.3</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120025</v>
      </c>
      <c r="BR113" s="861"/>
      <c r="BS113" s="861"/>
      <c r="BT113" s="861"/>
      <c r="BU113" s="861"/>
      <c r="BV113" s="861">
        <v>118065</v>
      </c>
      <c r="BW113" s="861"/>
      <c r="BX113" s="861"/>
      <c r="BY113" s="861"/>
      <c r="BZ113" s="861"/>
      <c r="CA113" s="861">
        <v>104660</v>
      </c>
      <c r="CB113" s="861"/>
      <c r="CC113" s="861"/>
      <c r="CD113" s="861"/>
      <c r="CE113" s="861"/>
      <c r="CF113" s="922">
        <v>6.8</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432</v>
      </c>
      <c r="DH113" s="824"/>
      <c r="DI113" s="824"/>
      <c r="DJ113" s="824"/>
      <c r="DK113" s="825"/>
      <c r="DL113" s="826" t="s">
        <v>432</v>
      </c>
      <c r="DM113" s="824"/>
      <c r="DN113" s="824"/>
      <c r="DO113" s="824"/>
      <c r="DP113" s="825"/>
      <c r="DQ113" s="826" t="s">
        <v>431</v>
      </c>
      <c r="DR113" s="824"/>
      <c r="DS113" s="824"/>
      <c r="DT113" s="824"/>
      <c r="DU113" s="825"/>
      <c r="DV113" s="871" t="s">
        <v>431</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26194</v>
      </c>
      <c r="AB114" s="824"/>
      <c r="AC114" s="824"/>
      <c r="AD114" s="824"/>
      <c r="AE114" s="825"/>
      <c r="AF114" s="826">
        <v>17958</v>
      </c>
      <c r="AG114" s="824"/>
      <c r="AH114" s="824"/>
      <c r="AI114" s="824"/>
      <c r="AJ114" s="825"/>
      <c r="AK114" s="826">
        <v>16482</v>
      </c>
      <c r="AL114" s="824"/>
      <c r="AM114" s="824"/>
      <c r="AN114" s="824"/>
      <c r="AO114" s="825"/>
      <c r="AP114" s="871">
        <v>1.1000000000000001</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687693</v>
      </c>
      <c r="BR114" s="861"/>
      <c r="BS114" s="861"/>
      <c r="BT114" s="861"/>
      <c r="BU114" s="861"/>
      <c r="BV114" s="861">
        <v>667944</v>
      </c>
      <c r="BW114" s="861"/>
      <c r="BX114" s="861"/>
      <c r="BY114" s="861"/>
      <c r="BZ114" s="861"/>
      <c r="CA114" s="861">
        <v>507114</v>
      </c>
      <c r="CB114" s="861"/>
      <c r="CC114" s="861"/>
      <c r="CD114" s="861"/>
      <c r="CE114" s="861"/>
      <c r="CF114" s="922">
        <v>32.700000000000003</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125</v>
      </c>
      <c r="DH114" s="824"/>
      <c r="DI114" s="824"/>
      <c r="DJ114" s="824"/>
      <c r="DK114" s="825"/>
      <c r="DL114" s="826" t="s">
        <v>430</v>
      </c>
      <c r="DM114" s="824"/>
      <c r="DN114" s="824"/>
      <c r="DO114" s="824"/>
      <c r="DP114" s="825"/>
      <c r="DQ114" s="826" t="s">
        <v>432</v>
      </c>
      <c r="DR114" s="824"/>
      <c r="DS114" s="824"/>
      <c r="DT114" s="824"/>
      <c r="DU114" s="825"/>
      <c r="DV114" s="871" t="s">
        <v>448</v>
      </c>
      <c r="DW114" s="872"/>
      <c r="DX114" s="872"/>
      <c r="DY114" s="872"/>
      <c r="DZ114" s="873"/>
    </row>
    <row r="115" spans="1:130" s="247" customFormat="1" ht="26.25" customHeight="1" x14ac:dyDescent="0.15">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5436</v>
      </c>
      <c r="AB115" s="970"/>
      <c r="AC115" s="970"/>
      <c r="AD115" s="970"/>
      <c r="AE115" s="971"/>
      <c r="AF115" s="972">
        <v>4524</v>
      </c>
      <c r="AG115" s="970"/>
      <c r="AH115" s="970"/>
      <c r="AI115" s="970"/>
      <c r="AJ115" s="971"/>
      <c r="AK115" s="972">
        <v>4340</v>
      </c>
      <c r="AL115" s="970"/>
      <c r="AM115" s="970"/>
      <c r="AN115" s="970"/>
      <c r="AO115" s="971"/>
      <c r="AP115" s="973">
        <v>0.3</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t="s">
        <v>432</v>
      </c>
      <c r="BR115" s="861"/>
      <c r="BS115" s="861"/>
      <c r="BT115" s="861"/>
      <c r="BU115" s="861"/>
      <c r="BV115" s="861" t="s">
        <v>430</v>
      </c>
      <c r="BW115" s="861"/>
      <c r="BX115" s="861"/>
      <c r="BY115" s="861"/>
      <c r="BZ115" s="861"/>
      <c r="CA115" s="861" t="s">
        <v>431</v>
      </c>
      <c r="CB115" s="861"/>
      <c r="CC115" s="861"/>
      <c r="CD115" s="861"/>
      <c r="CE115" s="861"/>
      <c r="CF115" s="922" t="s">
        <v>432</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432</v>
      </c>
      <c r="DH115" s="824"/>
      <c r="DI115" s="824"/>
      <c r="DJ115" s="824"/>
      <c r="DK115" s="825"/>
      <c r="DL115" s="826" t="s">
        <v>432</v>
      </c>
      <c r="DM115" s="824"/>
      <c r="DN115" s="824"/>
      <c r="DO115" s="824"/>
      <c r="DP115" s="825"/>
      <c r="DQ115" s="826" t="s">
        <v>432</v>
      </c>
      <c r="DR115" s="824"/>
      <c r="DS115" s="824"/>
      <c r="DT115" s="824"/>
      <c r="DU115" s="825"/>
      <c r="DV115" s="871" t="s">
        <v>432</v>
      </c>
      <c r="DW115" s="872"/>
      <c r="DX115" s="872"/>
      <c r="DY115" s="872"/>
      <c r="DZ115" s="873"/>
    </row>
    <row r="116" spans="1:130" s="247" customFormat="1" ht="26.25" customHeight="1" x14ac:dyDescent="0.15">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432</v>
      </c>
      <c r="AB116" s="824"/>
      <c r="AC116" s="824"/>
      <c r="AD116" s="824"/>
      <c r="AE116" s="825"/>
      <c r="AF116" s="826" t="s">
        <v>432</v>
      </c>
      <c r="AG116" s="824"/>
      <c r="AH116" s="824"/>
      <c r="AI116" s="824"/>
      <c r="AJ116" s="825"/>
      <c r="AK116" s="826" t="s">
        <v>125</v>
      </c>
      <c r="AL116" s="824"/>
      <c r="AM116" s="824"/>
      <c r="AN116" s="824"/>
      <c r="AO116" s="825"/>
      <c r="AP116" s="871" t="s">
        <v>431</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432</v>
      </c>
      <c r="BR116" s="861"/>
      <c r="BS116" s="861"/>
      <c r="BT116" s="861"/>
      <c r="BU116" s="861"/>
      <c r="BV116" s="861" t="s">
        <v>432</v>
      </c>
      <c r="BW116" s="861"/>
      <c r="BX116" s="861"/>
      <c r="BY116" s="861"/>
      <c r="BZ116" s="861"/>
      <c r="CA116" s="861" t="s">
        <v>432</v>
      </c>
      <c r="CB116" s="861"/>
      <c r="CC116" s="861"/>
      <c r="CD116" s="861"/>
      <c r="CE116" s="861"/>
      <c r="CF116" s="922" t="s">
        <v>432</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439</v>
      </c>
      <c r="DH116" s="824"/>
      <c r="DI116" s="824"/>
      <c r="DJ116" s="824"/>
      <c r="DK116" s="825"/>
      <c r="DL116" s="826" t="s">
        <v>432</v>
      </c>
      <c r="DM116" s="824"/>
      <c r="DN116" s="824"/>
      <c r="DO116" s="824"/>
      <c r="DP116" s="825"/>
      <c r="DQ116" s="826" t="s">
        <v>431</v>
      </c>
      <c r="DR116" s="824"/>
      <c r="DS116" s="824"/>
      <c r="DT116" s="824"/>
      <c r="DU116" s="825"/>
      <c r="DV116" s="871" t="s">
        <v>455</v>
      </c>
      <c r="DW116" s="872"/>
      <c r="DX116" s="872"/>
      <c r="DY116" s="872"/>
      <c r="DZ116" s="873"/>
    </row>
    <row r="117" spans="1:130" s="247"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720174</v>
      </c>
      <c r="AB117" s="956"/>
      <c r="AC117" s="956"/>
      <c r="AD117" s="956"/>
      <c r="AE117" s="957"/>
      <c r="AF117" s="958">
        <v>706153</v>
      </c>
      <c r="AG117" s="956"/>
      <c r="AH117" s="956"/>
      <c r="AI117" s="956"/>
      <c r="AJ117" s="957"/>
      <c r="AK117" s="958">
        <v>653833</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432</v>
      </c>
      <c r="BR117" s="861"/>
      <c r="BS117" s="861"/>
      <c r="BT117" s="861"/>
      <c r="BU117" s="861"/>
      <c r="BV117" s="861" t="s">
        <v>432</v>
      </c>
      <c r="BW117" s="861"/>
      <c r="BX117" s="861"/>
      <c r="BY117" s="861"/>
      <c r="BZ117" s="861"/>
      <c r="CA117" s="861" t="s">
        <v>430</v>
      </c>
      <c r="CB117" s="861"/>
      <c r="CC117" s="861"/>
      <c r="CD117" s="861"/>
      <c r="CE117" s="861"/>
      <c r="CF117" s="922" t="s">
        <v>432</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432</v>
      </c>
      <c r="DH117" s="824"/>
      <c r="DI117" s="824"/>
      <c r="DJ117" s="824"/>
      <c r="DK117" s="825"/>
      <c r="DL117" s="826" t="s">
        <v>432</v>
      </c>
      <c r="DM117" s="824"/>
      <c r="DN117" s="824"/>
      <c r="DO117" s="824"/>
      <c r="DP117" s="825"/>
      <c r="DQ117" s="826" t="s">
        <v>455</v>
      </c>
      <c r="DR117" s="824"/>
      <c r="DS117" s="824"/>
      <c r="DT117" s="824"/>
      <c r="DU117" s="825"/>
      <c r="DV117" s="871" t="s">
        <v>432</v>
      </c>
      <c r="DW117" s="872"/>
      <c r="DX117" s="872"/>
      <c r="DY117" s="872"/>
      <c r="DZ117" s="873"/>
    </row>
    <row r="118" spans="1:130" s="247" customFormat="1" ht="26.25" customHeight="1" x14ac:dyDescent="0.15">
      <c r="A118" s="948" t="s">
        <v>425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423</v>
      </c>
      <c r="AB118" s="949"/>
      <c r="AC118" s="949"/>
      <c r="AD118" s="949"/>
      <c r="AE118" s="950"/>
      <c r="AF118" s="951" t="s">
        <v>305</v>
      </c>
      <c r="AG118" s="949"/>
      <c r="AH118" s="949"/>
      <c r="AI118" s="949"/>
      <c r="AJ118" s="950"/>
      <c r="AK118" s="951" t="s">
        <v>304</v>
      </c>
      <c r="AL118" s="949"/>
      <c r="AM118" s="949"/>
      <c r="AN118" s="949"/>
      <c r="AO118" s="950"/>
      <c r="AP118" s="952" t="s">
        <v>424</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431</v>
      </c>
      <c r="BR118" s="892"/>
      <c r="BS118" s="892"/>
      <c r="BT118" s="892"/>
      <c r="BU118" s="892"/>
      <c r="BV118" s="892" t="s">
        <v>431</v>
      </c>
      <c r="BW118" s="892"/>
      <c r="BX118" s="892"/>
      <c r="BY118" s="892"/>
      <c r="BZ118" s="892"/>
      <c r="CA118" s="892" t="s">
        <v>432</v>
      </c>
      <c r="CB118" s="892"/>
      <c r="CC118" s="892"/>
      <c r="CD118" s="892"/>
      <c r="CE118" s="892"/>
      <c r="CF118" s="922" t="s">
        <v>439</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432</v>
      </c>
      <c r="DH118" s="824"/>
      <c r="DI118" s="824"/>
      <c r="DJ118" s="824"/>
      <c r="DK118" s="825"/>
      <c r="DL118" s="826" t="s">
        <v>431</v>
      </c>
      <c r="DM118" s="824"/>
      <c r="DN118" s="824"/>
      <c r="DO118" s="824"/>
      <c r="DP118" s="825"/>
      <c r="DQ118" s="826" t="s">
        <v>431</v>
      </c>
      <c r="DR118" s="824"/>
      <c r="DS118" s="824"/>
      <c r="DT118" s="824"/>
      <c r="DU118" s="825"/>
      <c r="DV118" s="871" t="s">
        <v>432</v>
      </c>
      <c r="DW118" s="872"/>
      <c r="DX118" s="872"/>
      <c r="DY118" s="872"/>
      <c r="DZ118" s="873"/>
    </row>
    <row r="119" spans="1:130" s="247" customFormat="1" ht="26.25" customHeight="1" x14ac:dyDescent="0.15">
      <c r="A119" s="862" t="s">
        <v>428</v>
      </c>
      <c r="B119" s="863"/>
      <c r="C119" s="938" t="s">
        <v>429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432</v>
      </c>
      <c r="AB119" s="942"/>
      <c r="AC119" s="942"/>
      <c r="AD119" s="942"/>
      <c r="AE119" s="943"/>
      <c r="AF119" s="944" t="s">
        <v>431</v>
      </c>
      <c r="AG119" s="942"/>
      <c r="AH119" s="942"/>
      <c r="AI119" s="942"/>
      <c r="AJ119" s="943"/>
      <c r="AK119" s="944" t="s">
        <v>125</v>
      </c>
      <c r="AL119" s="942"/>
      <c r="AM119" s="942"/>
      <c r="AN119" s="942"/>
      <c r="AO119" s="943"/>
      <c r="AP119" s="945" t="s">
        <v>432</v>
      </c>
      <c r="AQ119" s="946"/>
      <c r="AR119" s="946"/>
      <c r="AS119" s="946"/>
      <c r="AT119" s="947"/>
      <c r="AU119" s="985"/>
      <c r="AV119" s="986"/>
      <c r="AW119" s="986"/>
      <c r="AX119" s="986"/>
      <c r="AY119" s="986"/>
      <c r="AZ119" s="278" t="s">
        <v>183</v>
      </c>
      <c r="BA119" s="278"/>
      <c r="BB119" s="278"/>
      <c r="BC119" s="278"/>
      <c r="BD119" s="278"/>
      <c r="BE119" s="278"/>
      <c r="BF119" s="278"/>
      <c r="BG119" s="278"/>
      <c r="BH119" s="278"/>
      <c r="BI119" s="278"/>
      <c r="BJ119" s="278"/>
      <c r="BK119" s="278"/>
      <c r="BL119" s="278"/>
      <c r="BM119" s="278"/>
      <c r="BN119" s="278"/>
      <c r="BO119" s="924" t="s">
        <v>461</v>
      </c>
      <c r="BP119" s="925"/>
      <c r="BQ119" s="929">
        <v>6303586</v>
      </c>
      <c r="BR119" s="892"/>
      <c r="BS119" s="892"/>
      <c r="BT119" s="892"/>
      <c r="BU119" s="892"/>
      <c r="BV119" s="892">
        <v>6160129</v>
      </c>
      <c r="BW119" s="892"/>
      <c r="BX119" s="892"/>
      <c r="BY119" s="892"/>
      <c r="BZ119" s="892"/>
      <c r="CA119" s="892">
        <v>5728188</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432</v>
      </c>
      <c r="DH119" s="807"/>
      <c r="DI119" s="807"/>
      <c r="DJ119" s="807"/>
      <c r="DK119" s="808"/>
      <c r="DL119" s="809" t="s">
        <v>439</v>
      </c>
      <c r="DM119" s="807"/>
      <c r="DN119" s="807"/>
      <c r="DO119" s="807"/>
      <c r="DP119" s="808"/>
      <c r="DQ119" s="809" t="s">
        <v>439</v>
      </c>
      <c r="DR119" s="807"/>
      <c r="DS119" s="807"/>
      <c r="DT119" s="807"/>
      <c r="DU119" s="808"/>
      <c r="DV119" s="895" t="s">
        <v>432</v>
      </c>
      <c r="DW119" s="896"/>
      <c r="DX119" s="896"/>
      <c r="DY119" s="896"/>
      <c r="DZ119" s="897"/>
    </row>
    <row r="120" spans="1:130" s="247"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125</v>
      </c>
      <c r="AB120" s="824"/>
      <c r="AC120" s="824"/>
      <c r="AD120" s="824"/>
      <c r="AE120" s="825"/>
      <c r="AF120" s="826" t="s">
        <v>432</v>
      </c>
      <c r="AG120" s="824"/>
      <c r="AH120" s="824"/>
      <c r="AI120" s="824"/>
      <c r="AJ120" s="825"/>
      <c r="AK120" s="826" t="s">
        <v>432</v>
      </c>
      <c r="AL120" s="824"/>
      <c r="AM120" s="824"/>
      <c r="AN120" s="824"/>
      <c r="AO120" s="825"/>
      <c r="AP120" s="871" t="s">
        <v>432</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3535573</v>
      </c>
      <c r="BR120" s="889"/>
      <c r="BS120" s="889"/>
      <c r="BT120" s="889"/>
      <c r="BU120" s="889"/>
      <c r="BV120" s="889">
        <v>3493790</v>
      </c>
      <c r="BW120" s="889"/>
      <c r="BX120" s="889"/>
      <c r="BY120" s="889"/>
      <c r="BZ120" s="889"/>
      <c r="CA120" s="889">
        <v>3533700</v>
      </c>
      <c r="CB120" s="889"/>
      <c r="CC120" s="889"/>
      <c r="CD120" s="889"/>
      <c r="CE120" s="889"/>
      <c r="CF120" s="913">
        <v>228</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88365</v>
      </c>
      <c r="DH120" s="889"/>
      <c r="DI120" s="889"/>
      <c r="DJ120" s="889"/>
      <c r="DK120" s="889"/>
      <c r="DL120" s="889">
        <v>80421</v>
      </c>
      <c r="DM120" s="889"/>
      <c r="DN120" s="889"/>
      <c r="DO120" s="889"/>
      <c r="DP120" s="889"/>
      <c r="DQ120" s="889">
        <v>55831</v>
      </c>
      <c r="DR120" s="889"/>
      <c r="DS120" s="889"/>
      <c r="DT120" s="889"/>
      <c r="DU120" s="889"/>
      <c r="DV120" s="890">
        <v>3.6</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431</v>
      </c>
      <c r="AB121" s="824"/>
      <c r="AC121" s="824"/>
      <c r="AD121" s="824"/>
      <c r="AE121" s="825"/>
      <c r="AF121" s="826" t="s">
        <v>439</v>
      </c>
      <c r="AG121" s="824"/>
      <c r="AH121" s="824"/>
      <c r="AI121" s="824"/>
      <c r="AJ121" s="825"/>
      <c r="AK121" s="826" t="s">
        <v>455</v>
      </c>
      <c r="AL121" s="824"/>
      <c r="AM121" s="824"/>
      <c r="AN121" s="824"/>
      <c r="AO121" s="825"/>
      <c r="AP121" s="871" t="s">
        <v>430</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406458</v>
      </c>
      <c r="BR121" s="861"/>
      <c r="BS121" s="861"/>
      <c r="BT121" s="861"/>
      <c r="BU121" s="861"/>
      <c r="BV121" s="861">
        <v>368092</v>
      </c>
      <c r="BW121" s="861"/>
      <c r="BX121" s="861"/>
      <c r="BY121" s="861"/>
      <c r="BZ121" s="861"/>
      <c r="CA121" s="861">
        <v>430896</v>
      </c>
      <c r="CB121" s="861"/>
      <c r="CC121" s="861"/>
      <c r="CD121" s="861"/>
      <c r="CE121" s="861"/>
      <c r="CF121" s="922">
        <v>27.8</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60" t="s">
        <v>448</v>
      </c>
      <c r="DH121" s="861"/>
      <c r="DI121" s="861"/>
      <c r="DJ121" s="861"/>
      <c r="DK121" s="861"/>
      <c r="DL121" s="861" t="s">
        <v>432</v>
      </c>
      <c r="DM121" s="861"/>
      <c r="DN121" s="861"/>
      <c r="DO121" s="861"/>
      <c r="DP121" s="861"/>
      <c r="DQ121" s="861" t="s">
        <v>455</v>
      </c>
      <c r="DR121" s="861"/>
      <c r="DS121" s="861"/>
      <c r="DT121" s="861"/>
      <c r="DU121" s="861"/>
      <c r="DV121" s="838" t="s">
        <v>432</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432</v>
      </c>
      <c r="AB122" s="824"/>
      <c r="AC122" s="824"/>
      <c r="AD122" s="824"/>
      <c r="AE122" s="825"/>
      <c r="AF122" s="826" t="s">
        <v>432</v>
      </c>
      <c r="AG122" s="824"/>
      <c r="AH122" s="824"/>
      <c r="AI122" s="824"/>
      <c r="AJ122" s="825"/>
      <c r="AK122" s="826" t="s">
        <v>439</v>
      </c>
      <c r="AL122" s="824"/>
      <c r="AM122" s="824"/>
      <c r="AN122" s="824"/>
      <c r="AO122" s="825"/>
      <c r="AP122" s="871" t="s">
        <v>455</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3479619</v>
      </c>
      <c r="BR122" s="892"/>
      <c r="BS122" s="892"/>
      <c r="BT122" s="892"/>
      <c r="BU122" s="892"/>
      <c r="BV122" s="892">
        <v>3263739</v>
      </c>
      <c r="BW122" s="892"/>
      <c r="BX122" s="892"/>
      <c r="BY122" s="892"/>
      <c r="BZ122" s="892"/>
      <c r="CA122" s="892">
        <v>3037521</v>
      </c>
      <c r="CB122" s="892"/>
      <c r="CC122" s="892"/>
      <c r="CD122" s="892"/>
      <c r="CE122" s="892"/>
      <c r="CF122" s="893">
        <v>196</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60" t="s">
        <v>432</v>
      </c>
      <c r="DH122" s="861"/>
      <c r="DI122" s="861"/>
      <c r="DJ122" s="861"/>
      <c r="DK122" s="861"/>
      <c r="DL122" s="861" t="s">
        <v>455</v>
      </c>
      <c r="DM122" s="861"/>
      <c r="DN122" s="861"/>
      <c r="DO122" s="861"/>
      <c r="DP122" s="861"/>
      <c r="DQ122" s="861" t="s">
        <v>455</v>
      </c>
      <c r="DR122" s="861"/>
      <c r="DS122" s="861"/>
      <c r="DT122" s="861"/>
      <c r="DU122" s="861"/>
      <c r="DV122" s="838" t="s">
        <v>439</v>
      </c>
      <c r="DW122" s="838"/>
      <c r="DX122" s="838"/>
      <c r="DY122" s="838"/>
      <c r="DZ122" s="839"/>
    </row>
    <row r="123" spans="1:130" s="247" customFormat="1" ht="26.25" customHeight="1" x14ac:dyDescent="0.15">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455</v>
      </c>
      <c r="AB123" s="824"/>
      <c r="AC123" s="824"/>
      <c r="AD123" s="824"/>
      <c r="AE123" s="825"/>
      <c r="AF123" s="826" t="s">
        <v>432</v>
      </c>
      <c r="AG123" s="824"/>
      <c r="AH123" s="824"/>
      <c r="AI123" s="824"/>
      <c r="AJ123" s="825"/>
      <c r="AK123" s="826" t="s">
        <v>431</v>
      </c>
      <c r="AL123" s="824"/>
      <c r="AM123" s="824"/>
      <c r="AN123" s="824"/>
      <c r="AO123" s="825"/>
      <c r="AP123" s="871" t="s">
        <v>455</v>
      </c>
      <c r="AQ123" s="872"/>
      <c r="AR123" s="872"/>
      <c r="AS123" s="872"/>
      <c r="AT123" s="873"/>
      <c r="AU123" s="936"/>
      <c r="AV123" s="937"/>
      <c r="AW123" s="937"/>
      <c r="AX123" s="937"/>
      <c r="AY123" s="937"/>
      <c r="AZ123" s="278" t="s">
        <v>183</v>
      </c>
      <c r="BA123" s="278"/>
      <c r="BB123" s="278"/>
      <c r="BC123" s="278"/>
      <c r="BD123" s="278"/>
      <c r="BE123" s="278"/>
      <c r="BF123" s="278"/>
      <c r="BG123" s="278"/>
      <c r="BH123" s="278"/>
      <c r="BI123" s="278"/>
      <c r="BJ123" s="278"/>
      <c r="BK123" s="278"/>
      <c r="BL123" s="278"/>
      <c r="BM123" s="278"/>
      <c r="BN123" s="278"/>
      <c r="BO123" s="924" t="s">
        <v>472</v>
      </c>
      <c r="BP123" s="925"/>
      <c r="BQ123" s="879">
        <v>7421650</v>
      </c>
      <c r="BR123" s="880"/>
      <c r="BS123" s="880"/>
      <c r="BT123" s="880"/>
      <c r="BU123" s="880"/>
      <c r="BV123" s="880">
        <v>7125621</v>
      </c>
      <c r="BW123" s="880"/>
      <c r="BX123" s="880"/>
      <c r="BY123" s="880"/>
      <c r="BZ123" s="880"/>
      <c r="CA123" s="880">
        <v>7002117</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432</v>
      </c>
      <c r="AB124" s="824"/>
      <c r="AC124" s="824"/>
      <c r="AD124" s="824"/>
      <c r="AE124" s="825"/>
      <c r="AF124" s="826" t="s">
        <v>432</v>
      </c>
      <c r="AG124" s="824"/>
      <c r="AH124" s="824"/>
      <c r="AI124" s="824"/>
      <c r="AJ124" s="825"/>
      <c r="AK124" s="826" t="s">
        <v>455</v>
      </c>
      <c r="AL124" s="824"/>
      <c r="AM124" s="824"/>
      <c r="AN124" s="824"/>
      <c r="AO124" s="825"/>
      <c r="AP124" s="871" t="s">
        <v>432</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432</v>
      </c>
      <c r="BR124" s="878"/>
      <c r="BS124" s="878"/>
      <c r="BT124" s="878"/>
      <c r="BU124" s="878"/>
      <c r="BV124" s="878" t="s">
        <v>431</v>
      </c>
      <c r="BW124" s="878"/>
      <c r="BX124" s="878"/>
      <c r="BY124" s="878"/>
      <c r="BZ124" s="878"/>
      <c r="CA124" s="878" t="s">
        <v>455</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455</v>
      </c>
      <c r="DH124" s="807"/>
      <c r="DI124" s="807"/>
      <c r="DJ124" s="807"/>
      <c r="DK124" s="808"/>
      <c r="DL124" s="809" t="s">
        <v>439</v>
      </c>
      <c r="DM124" s="807"/>
      <c r="DN124" s="807"/>
      <c r="DO124" s="807"/>
      <c r="DP124" s="808"/>
      <c r="DQ124" s="809" t="s">
        <v>455</v>
      </c>
      <c r="DR124" s="807"/>
      <c r="DS124" s="807"/>
      <c r="DT124" s="807"/>
      <c r="DU124" s="808"/>
      <c r="DV124" s="895" t="s">
        <v>431</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430</v>
      </c>
      <c r="AB125" s="824"/>
      <c r="AC125" s="824"/>
      <c r="AD125" s="824"/>
      <c r="AE125" s="825"/>
      <c r="AF125" s="826" t="s">
        <v>431</v>
      </c>
      <c r="AG125" s="824"/>
      <c r="AH125" s="824"/>
      <c r="AI125" s="824"/>
      <c r="AJ125" s="825"/>
      <c r="AK125" s="826" t="s">
        <v>431</v>
      </c>
      <c r="AL125" s="824"/>
      <c r="AM125" s="824"/>
      <c r="AN125" s="824"/>
      <c r="AO125" s="825"/>
      <c r="AP125" s="871" t="s">
        <v>455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455</v>
      </c>
      <c r="DH125" s="889"/>
      <c r="DI125" s="889"/>
      <c r="DJ125" s="889"/>
      <c r="DK125" s="889"/>
      <c r="DL125" s="889" t="s">
        <v>431</v>
      </c>
      <c r="DM125" s="889"/>
      <c r="DN125" s="889"/>
      <c r="DO125" s="889"/>
      <c r="DP125" s="889"/>
      <c r="DQ125" s="889" t="s">
        <v>455</v>
      </c>
      <c r="DR125" s="889"/>
      <c r="DS125" s="889"/>
      <c r="DT125" s="889"/>
      <c r="DU125" s="889"/>
      <c r="DV125" s="890" t="s">
        <v>431</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439</v>
      </c>
      <c r="AB126" s="824"/>
      <c r="AC126" s="824"/>
      <c r="AD126" s="824"/>
      <c r="AE126" s="825"/>
      <c r="AF126" s="826" t="s">
        <v>431</v>
      </c>
      <c r="AG126" s="824"/>
      <c r="AH126" s="824"/>
      <c r="AI126" s="824"/>
      <c r="AJ126" s="825"/>
      <c r="AK126" s="826" t="s">
        <v>439</v>
      </c>
      <c r="AL126" s="824"/>
      <c r="AM126" s="824"/>
      <c r="AN126" s="824"/>
      <c r="AO126" s="825"/>
      <c r="AP126" s="871" t="s">
        <v>455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431</v>
      </c>
      <c r="DH126" s="861"/>
      <c r="DI126" s="861"/>
      <c r="DJ126" s="861"/>
      <c r="DK126" s="861"/>
      <c r="DL126" s="861" t="s">
        <v>125</v>
      </c>
      <c r="DM126" s="861"/>
      <c r="DN126" s="861"/>
      <c r="DO126" s="861"/>
      <c r="DP126" s="861"/>
      <c r="DQ126" s="861" t="s">
        <v>455</v>
      </c>
      <c r="DR126" s="861"/>
      <c r="DS126" s="861"/>
      <c r="DT126" s="861"/>
      <c r="DU126" s="861"/>
      <c r="DV126" s="838" t="s">
        <v>432</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5436</v>
      </c>
      <c r="AB127" s="824"/>
      <c r="AC127" s="824"/>
      <c r="AD127" s="824"/>
      <c r="AE127" s="825"/>
      <c r="AF127" s="826">
        <v>4524</v>
      </c>
      <c r="AG127" s="824"/>
      <c r="AH127" s="824"/>
      <c r="AI127" s="824"/>
      <c r="AJ127" s="825"/>
      <c r="AK127" s="826">
        <v>4340</v>
      </c>
      <c r="AL127" s="824"/>
      <c r="AM127" s="824"/>
      <c r="AN127" s="824"/>
      <c r="AO127" s="825"/>
      <c r="AP127" s="871">
        <v>0.3</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432</v>
      </c>
      <c r="DH127" s="861"/>
      <c r="DI127" s="861"/>
      <c r="DJ127" s="861"/>
      <c r="DK127" s="861"/>
      <c r="DL127" s="861" t="s">
        <v>125</v>
      </c>
      <c r="DM127" s="861"/>
      <c r="DN127" s="861"/>
      <c r="DO127" s="861"/>
      <c r="DP127" s="861"/>
      <c r="DQ127" s="861" t="s">
        <v>431</v>
      </c>
      <c r="DR127" s="861"/>
      <c r="DS127" s="861"/>
      <c r="DT127" s="861"/>
      <c r="DU127" s="861"/>
      <c r="DV127" s="838" t="s">
        <v>432</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63427</v>
      </c>
      <c r="AB128" s="845"/>
      <c r="AC128" s="845"/>
      <c r="AD128" s="845"/>
      <c r="AE128" s="846"/>
      <c r="AF128" s="847">
        <v>62774</v>
      </c>
      <c r="AG128" s="845"/>
      <c r="AH128" s="845"/>
      <c r="AI128" s="845"/>
      <c r="AJ128" s="846"/>
      <c r="AK128" s="847">
        <v>72873</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448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430</v>
      </c>
      <c r="DH128" s="835"/>
      <c r="DI128" s="835"/>
      <c r="DJ128" s="835"/>
      <c r="DK128" s="835"/>
      <c r="DL128" s="835" t="s">
        <v>439</v>
      </c>
      <c r="DM128" s="835"/>
      <c r="DN128" s="835"/>
      <c r="DO128" s="835"/>
      <c r="DP128" s="835"/>
      <c r="DQ128" s="835" t="s">
        <v>432</v>
      </c>
      <c r="DR128" s="835"/>
      <c r="DS128" s="835"/>
      <c r="DT128" s="835"/>
      <c r="DU128" s="835"/>
      <c r="DV128" s="836" t="s">
        <v>439</v>
      </c>
      <c r="DW128" s="836"/>
      <c r="DX128" s="836"/>
      <c r="DY128" s="836"/>
      <c r="DZ128" s="837"/>
    </row>
    <row r="129" spans="1:131" s="247"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2092484</v>
      </c>
      <c r="AB129" s="824"/>
      <c r="AC129" s="824"/>
      <c r="AD129" s="824"/>
      <c r="AE129" s="825"/>
      <c r="AF129" s="826">
        <v>2055010</v>
      </c>
      <c r="AG129" s="824"/>
      <c r="AH129" s="824"/>
      <c r="AI129" s="824"/>
      <c r="AJ129" s="825"/>
      <c r="AK129" s="826">
        <v>1993542</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432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517204</v>
      </c>
      <c r="AB130" s="824"/>
      <c r="AC130" s="824"/>
      <c r="AD130" s="824"/>
      <c r="AE130" s="825"/>
      <c r="AF130" s="826">
        <v>490877</v>
      </c>
      <c r="AG130" s="824"/>
      <c r="AH130" s="824"/>
      <c r="AI130" s="824"/>
      <c r="AJ130" s="825"/>
      <c r="AK130" s="826">
        <v>444013</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9.1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1575280</v>
      </c>
      <c r="AB131" s="807"/>
      <c r="AC131" s="807"/>
      <c r="AD131" s="807"/>
      <c r="AE131" s="808"/>
      <c r="AF131" s="809">
        <v>1564133</v>
      </c>
      <c r="AG131" s="807"/>
      <c r="AH131" s="807"/>
      <c r="AI131" s="807"/>
      <c r="AJ131" s="808"/>
      <c r="AK131" s="809">
        <v>1549529</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t="s">
        <v>432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8.8582982070000007</v>
      </c>
      <c r="AB132" s="787"/>
      <c r="AC132" s="787"/>
      <c r="AD132" s="787"/>
      <c r="AE132" s="788"/>
      <c r="AF132" s="789">
        <v>9.7499381449999998</v>
      </c>
      <c r="AG132" s="787"/>
      <c r="AH132" s="787"/>
      <c r="AI132" s="787"/>
      <c r="AJ132" s="788"/>
      <c r="AK132" s="789">
        <v>8.8379759270000005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6.4</v>
      </c>
      <c r="AB133" s="766"/>
      <c r="AC133" s="766"/>
      <c r="AD133" s="766"/>
      <c r="AE133" s="767"/>
      <c r="AF133" s="765">
        <v>8.1999999999999993</v>
      </c>
      <c r="AG133" s="766"/>
      <c r="AH133" s="766"/>
      <c r="AI133" s="766"/>
      <c r="AJ133" s="767"/>
      <c r="AK133" s="765">
        <v>9.1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yKMIJqECo7XG+8XDleV/tm9ZXLeiOw5qH4Mj04OkNi1TEks5Q2QeY9JpuVpB26MdOoZJNGL/piBamW6ADkxDQ==" saltValue="GDZZqHISitfTloCOF7qb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80" zoomScaleNormal="85" zoomScaleSheetLayoutView="80" workbookViewId="0">
      <selection activeCell="AZ75" sqref="AZ75:BD7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FlJxThbO1tUiqDtrVBUB/uc9PPM1i/8iC3EJQauLFhWkB9iK3YpUs88OPDm6npuAj0BZn9Eyx1LDCDuTdCK8Q==" saltValue="/JTiPufekVY6ibKschxD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28" zoomScaleNormal="100" zoomScaleSheetLayoutView="55" workbookViewId="0">
      <selection activeCell="AZ75" sqref="AZ75:BD7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te9It8LLPsw8eDFe68vCnm2rrgRjwN6fGdCKZrp1cpx3rt2BE2XqbsxfzbHDOMcQdF6EuuHPMaf8mG8VOw5cg==" saltValue="sNMhNoEgSTcAYyfaAKg0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6" workbookViewId="0">
      <selection activeCell="AZ75" sqref="AZ75:BD7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506</v>
      </c>
      <c r="AL9" s="1192"/>
      <c r="AM9" s="1192"/>
      <c r="AN9" s="1193"/>
      <c r="AO9" s="313">
        <v>461069</v>
      </c>
      <c r="AP9" s="313">
        <v>198480</v>
      </c>
      <c r="AQ9" s="314">
        <v>198046</v>
      </c>
      <c r="AR9" s="315">
        <v>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507</v>
      </c>
      <c r="AL10" s="1192"/>
      <c r="AM10" s="1192"/>
      <c r="AN10" s="1193"/>
      <c r="AO10" s="316">
        <v>56499</v>
      </c>
      <c r="AP10" s="316">
        <v>24322</v>
      </c>
      <c r="AQ10" s="317">
        <v>23470</v>
      </c>
      <c r="AR10" s="318">
        <v>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508</v>
      </c>
      <c r="AL11" s="1192"/>
      <c r="AM11" s="1192"/>
      <c r="AN11" s="1193"/>
      <c r="AO11" s="316">
        <v>92862</v>
      </c>
      <c r="AP11" s="316">
        <v>39975</v>
      </c>
      <c r="AQ11" s="317">
        <v>31217</v>
      </c>
      <c r="AR11" s="318">
        <v>28.1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509</v>
      </c>
      <c r="AL12" s="1192"/>
      <c r="AM12" s="1192"/>
      <c r="AN12" s="1193"/>
      <c r="AO12" s="316" t="s">
        <v>510</v>
      </c>
      <c r="AP12" s="316" t="s">
        <v>510</v>
      </c>
      <c r="AQ12" s="317">
        <v>3147</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511</v>
      </c>
      <c r="AL13" s="1192"/>
      <c r="AM13" s="1192"/>
      <c r="AN13" s="1193"/>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512</v>
      </c>
      <c r="AL14" s="1192"/>
      <c r="AM14" s="1192"/>
      <c r="AN14" s="1193"/>
      <c r="AO14" s="316">
        <v>34245</v>
      </c>
      <c r="AP14" s="316">
        <v>14742</v>
      </c>
      <c r="AQ14" s="317">
        <v>10757</v>
      </c>
      <c r="AR14" s="318">
        <v>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513</v>
      </c>
      <c r="AL15" s="1192"/>
      <c r="AM15" s="1192"/>
      <c r="AN15" s="1193"/>
      <c r="AO15" s="316">
        <v>18000</v>
      </c>
      <c r="AP15" s="316">
        <v>7749</v>
      </c>
      <c r="AQ15" s="317">
        <v>4810</v>
      </c>
      <c r="AR15" s="318">
        <v>61.1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514</v>
      </c>
      <c r="AL16" s="1195"/>
      <c r="AM16" s="1195"/>
      <c r="AN16" s="1196"/>
      <c r="AO16" s="316">
        <v>-36155</v>
      </c>
      <c r="AP16" s="316">
        <v>-15564</v>
      </c>
      <c r="AQ16" s="317">
        <v>-18847</v>
      </c>
      <c r="AR16" s="318">
        <v>-17.399999999999999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183</v>
      </c>
      <c r="AL17" s="1195"/>
      <c r="AM17" s="1195"/>
      <c r="AN17" s="1196"/>
      <c r="AO17" s="316">
        <v>626520</v>
      </c>
      <c r="AP17" s="316">
        <v>269703</v>
      </c>
      <c r="AQ17" s="317">
        <v>252599</v>
      </c>
      <c r="AR17" s="318">
        <v>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519</v>
      </c>
      <c r="AL21" s="1189"/>
      <c r="AM21" s="1189"/>
      <c r="AN21" s="1190"/>
      <c r="AO21" s="328">
        <v>24.97</v>
      </c>
      <c r="AP21" s="329">
        <v>22.36</v>
      </c>
      <c r="AQ21" s="330">
        <v>2.61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520</v>
      </c>
      <c r="AL22" s="1189"/>
      <c r="AM22" s="1189"/>
      <c r="AN22" s="1190"/>
      <c r="AO22" s="333">
        <v>97</v>
      </c>
      <c r="AP22" s="334">
        <v>95.6</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524</v>
      </c>
      <c r="AL32" s="1180"/>
      <c r="AM32" s="1180"/>
      <c r="AN32" s="1181"/>
      <c r="AO32" s="343">
        <v>612611</v>
      </c>
      <c r="AP32" s="343">
        <v>263715</v>
      </c>
      <c r="AQ32" s="344">
        <v>139617</v>
      </c>
      <c r="AR32" s="345">
        <v>88.9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525</v>
      </c>
      <c r="AL33" s="1180"/>
      <c r="AM33" s="1180"/>
      <c r="AN33" s="1181"/>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526</v>
      </c>
      <c r="AL34" s="1180"/>
      <c r="AM34" s="1180"/>
      <c r="AN34" s="1181"/>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527</v>
      </c>
      <c r="AL35" s="1180"/>
      <c r="AM35" s="1180"/>
      <c r="AN35" s="1181"/>
      <c r="AO35" s="343">
        <v>20400</v>
      </c>
      <c r="AP35" s="343">
        <v>8782</v>
      </c>
      <c r="AQ35" s="344">
        <v>32699</v>
      </c>
      <c r="AR35" s="345">
        <v>-73.099999999999994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528</v>
      </c>
      <c r="AL36" s="1180"/>
      <c r="AM36" s="1180"/>
      <c r="AN36" s="1181"/>
      <c r="AO36" s="343">
        <v>16482</v>
      </c>
      <c r="AP36" s="343">
        <v>7095</v>
      </c>
      <c r="AQ36" s="344">
        <v>4068</v>
      </c>
      <c r="AR36" s="345">
        <v>74.400000000000006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529</v>
      </c>
      <c r="AL37" s="1180"/>
      <c r="AM37" s="1180"/>
      <c r="AN37" s="1181"/>
      <c r="AO37" s="343">
        <v>4340</v>
      </c>
      <c r="AP37" s="343">
        <v>1868</v>
      </c>
      <c r="AQ37" s="344">
        <v>1263</v>
      </c>
      <c r="AR37" s="345">
        <v>47.9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530</v>
      </c>
      <c r="AL38" s="1183"/>
      <c r="AM38" s="1183"/>
      <c r="AN38" s="1184"/>
      <c r="AO38" s="346" t="s">
        <v>510</v>
      </c>
      <c r="AP38" s="346" t="s">
        <v>510</v>
      </c>
      <c r="AQ38" s="347">
        <v>23</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531</v>
      </c>
      <c r="AL39" s="1183"/>
      <c r="AM39" s="1183"/>
      <c r="AN39" s="1184"/>
      <c r="AO39" s="343">
        <v>-72873</v>
      </c>
      <c r="AP39" s="343">
        <v>-31370</v>
      </c>
      <c r="AQ39" s="344">
        <v>-8148</v>
      </c>
      <c r="AR39" s="345">
        <v>285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532</v>
      </c>
      <c r="AL40" s="1180"/>
      <c r="AM40" s="1180"/>
      <c r="AN40" s="1181"/>
      <c r="AO40" s="343">
        <v>-444013</v>
      </c>
      <c r="AP40" s="343">
        <v>-191138</v>
      </c>
      <c r="AQ40" s="344">
        <v>-124721</v>
      </c>
      <c r="AR40" s="345">
        <v>53.3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296</v>
      </c>
      <c r="AL41" s="1186"/>
      <c r="AM41" s="1186"/>
      <c r="AN41" s="1187"/>
      <c r="AO41" s="343">
        <v>136947</v>
      </c>
      <c r="AP41" s="343">
        <v>58953</v>
      </c>
      <c r="AQ41" s="344">
        <v>44807</v>
      </c>
      <c r="AR41" s="345">
        <v>31.6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501</v>
      </c>
      <c r="AN49" s="1174" t="s">
        <v>536</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571043</v>
      </c>
      <c r="AN51" s="365">
        <v>218790</v>
      </c>
      <c r="AO51" s="366">
        <v>34.700000000000003</v>
      </c>
      <c r="AP51" s="367">
        <v>280458</v>
      </c>
      <c r="AQ51" s="368">
        <v>-15.8</v>
      </c>
      <c r="AR51" s="369">
        <v>50.5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539232</v>
      </c>
      <c r="AN52" s="373">
        <v>206602</v>
      </c>
      <c r="AO52" s="374">
        <v>35.200000000000003</v>
      </c>
      <c r="AP52" s="375">
        <v>127286</v>
      </c>
      <c r="AQ52" s="376">
        <v>0.4</v>
      </c>
      <c r="AR52" s="377">
        <v>34.799999999999997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811965</v>
      </c>
      <c r="AN53" s="365">
        <v>319420</v>
      </c>
      <c r="AO53" s="366">
        <v>46</v>
      </c>
      <c r="AP53" s="367">
        <v>291945</v>
      </c>
      <c r="AQ53" s="368">
        <v>4.0999999999999996</v>
      </c>
      <c r="AR53" s="369">
        <v>41.9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740243</v>
      </c>
      <c r="AN54" s="373">
        <v>291205</v>
      </c>
      <c r="AO54" s="374">
        <v>40.9</v>
      </c>
      <c r="AP54" s="375">
        <v>127651</v>
      </c>
      <c r="AQ54" s="376">
        <v>0.3</v>
      </c>
      <c r="AR54" s="377">
        <v>40.6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1217286</v>
      </c>
      <c r="AN55" s="365">
        <v>486331</v>
      </c>
      <c r="AO55" s="366">
        <v>52.3</v>
      </c>
      <c r="AP55" s="367">
        <v>291173</v>
      </c>
      <c r="AQ55" s="368">
        <v>-0.3</v>
      </c>
      <c r="AR55" s="369">
        <v>52.6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1176846</v>
      </c>
      <c r="AN56" s="373">
        <v>470174</v>
      </c>
      <c r="AO56" s="374">
        <v>61.5</v>
      </c>
      <c r="AP56" s="375">
        <v>119071</v>
      </c>
      <c r="AQ56" s="376">
        <v>-6.7</v>
      </c>
      <c r="AR56" s="377">
        <v>68.2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674304</v>
      </c>
      <c r="AN57" s="365">
        <v>280493</v>
      </c>
      <c r="AO57" s="366">
        <v>-42.3</v>
      </c>
      <c r="AP57" s="367">
        <v>271581</v>
      </c>
      <c r="AQ57" s="368">
        <v>-6.7</v>
      </c>
      <c r="AR57" s="369">
        <v>-35.6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508627</v>
      </c>
      <c r="AN58" s="373">
        <v>211575</v>
      </c>
      <c r="AO58" s="374">
        <v>-55</v>
      </c>
      <c r="AP58" s="375">
        <v>117844</v>
      </c>
      <c r="AQ58" s="376">
        <v>-1</v>
      </c>
      <c r="AR58" s="377">
        <v>-54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487202</v>
      </c>
      <c r="AN59" s="365">
        <v>209730</v>
      </c>
      <c r="AO59" s="366">
        <v>-25.2</v>
      </c>
      <c r="AP59" s="367">
        <v>268375</v>
      </c>
      <c r="AQ59" s="368">
        <v>-1.2</v>
      </c>
      <c r="AR59" s="369">
        <v>-24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244783</v>
      </c>
      <c r="AN60" s="373">
        <v>105374</v>
      </c>
      <c r="AO60" s="374">
        <v>-50.2</v>
      </c>
      <c r="AP60" s="375">
        <v>119602</v>
      </c>
      <c r="AQ60" s="376">
        <v>1.5</v>
      </c>
      <c r="AR60" s="377">
        <v>-51.7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752360</v>
      </c>
      <c r="AN61" s="380">
        <v>302953</v>
      </c>
      <c r="AO61" s="381">
        <v>13.1</v>
      </c>
      <c r="AP61" s="382">
        <v>280706</v>
      </c>
      <c r="AQ61" s="383">
        <v>-4</v>
      </c>
      <c r="AR61" s="369">
        <v>17.100000000000001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641946</v>
      </c>
      <c r="AN62" s="373">
        <v>256986</v>
      </c>
      <c r="AO62" s="374">
        <v>6.5</v>
      </c>
      <c r="AP62" s="375">
        <v>122291</v>
      </c>
      <c r="AQ62" s="376">
        <v>-1.1000000000000001</v>
      </c>
      <c r="AR62" s="377">
        <v>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dJmhhn42ZFANdflV8zvdri2JEDDxB1tNn0bhg79gA1+lGaYEM9zFyRrAQficuZu9gzB/Hejvi8xTdOAo4OvPQ==" saltValue="0WMusbe10UPYnAnPtgjL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Q82" zoomScaleNormal="100" zoomScaleSheetLayoutView="55" workbookViewId="0">
      <selection activeCell="AZ75" sqref="AZ75:BD7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5Ldll3vP7c+tKKNKkIRpx+ASHHH1ssCqIlT62waAZISdDRClnpoga12z8oZnPgxiQVfXNsdb7o7i+ioqnspJ9Q==" saltValue="XCDBttxfrhgvUsb4E+SQ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2" zoomScaleNormal="100" zoomScaleSheetLayoutView="55" workbookViewId="0">
      <selection activeCell="AZ75" sqref="AZ75:BD7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eRbQMKTjA6OCsdfEEuVWVz8cdH9gE0+eUZhHYXNefIhSONzdqO00yX+o1DYwMLhDYjhkAiIVk9SdEsXvTucZg==" saltValue="r0lApjXjeZR8BB3swknA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4"/>
  <sheetViews>
    <sheetView showGridLines="0" zoomScaleSheetLayoutView="100" workbookViewId="0">
      <selection activeCell="AZ75" sqref="AZ75:BD7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7" t="s">
        <v>3</v>
      </c>
      <c r="D47" s="1197"/>
      <c r="E47" s="1198"/>
      <c r="F47" s="11">
        <v>45.64</v>
      </c>
      <c r="G47" s="12">
        <v>52.74</v>
      </c>
      <c r="H47" s="12">
        <v>48.48</v>
      </c>
      <c r="I47" s="12">
        <v>42.86</v>
      </c>
      <c r="J47" s="13">
        <v>39.46</v>
      </c>
    </row>
    <row r="48" spans="2:10" ht="57.75" customHeight="1" x14ac:dyDescent="0.15">
      <c r="B48" s="14"/>
      <c r="C48" s="1199" t="s">
        <v>4</v>
      </c>
      <c r="D48" s="1199"/>
      <c r="E48" s="1200"/>
      <c r="F48" s="15">
        <v>5.8</v>
      </c>
      <c r="G48" s="16">
        <v>6.38</v>
      </c>
      <c r="H48" s="16">
        <v>6.85</v>
      </c>
      <c r="I48" s="16">
        <v>5.95</v>
      </c>
      <c r="J48" s="17">
        <v>6.11</v>
      </c>
    </row>
    <row r="49" spans="2:10" ht="57.75" customHeight="1" thickBot="1" x14ac:dyDescent="0.2">
      <c r="B49" s="18"/>
      <c r="C49" s="1201" t="s">
        <v>5</v>
      </c>
      <c r="D49" s="1201"/>
      <c r="E49" s="1202"/>
      <c r="F49" s="19">
        <v>5.88</v>
      </c>
      <c r="G49" s="20">
        <v>4.78</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sheetData>
  <sheetProtection algorithmName="SHA-512" hashValue="+C3hMAarjhMyMiu7a0Bzpn0EdCAemBkMLrHXx21dNwbaIeyQJ2tEQ1gUB5QM8WJJq0V0KVZ7pAE5EwWtM7qHNQ==" saltValue="utuq3vdwC/iXdwxXQ0nn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2021-03-12T06:24:45Z</cp:lastPrinted>
  <dcterms:created xsi:type="dcterms:W3CDTF">2021-02-05T00:41:42Z</dcterms:created>
  <dcterms:modified xsi:type="dcterms:W3CDTF">2021-10-11T00:50:57Z</dcterms:modified>
  <cp:category/>
</cp:coreProperties>
</file>