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50.100\kikakuzaisei\経由\"/>
    </mc:Choice>
  </mc:AlternateContent>
  <xr:revisionPtr revIDLastSave="0" documentId="13_ncr:1_{2FE7729D-EF49-4147-BF2E-B4EEBCCB4ADA}" xr6:coauthVersionLast="45" xr6:coauthVersionMax="45" xr10:uidLastSave="{00000000-0000-0000-0000-000000000000}"/>
  <bookViews>
    <workbookView xWindow="-120" yWindow="-120" windowWidth="29040" windowHeight="15840" tabRatio="916" firstSheet="3" activeTab="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AM34" i="10"/>
  <c r="C34" i="10"/>
  <c r="U34" i="10" s="1"/>
  <c r="U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<sst xmlns="http://schemas.openxmlformats.org/spreadsheetml/2006/main" count="1078" uniqueCount="557">
  <si>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</si>
  <si>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</si>
  <si>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</si>
  <si>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</si>
  <si>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</si>
  <si>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</si>
  <si>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</si>
  <si>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</si>
  <si>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</si>
  <si>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</si>
  <si>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</si>
  <si>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</si>
  <si>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</si>
  <si>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</si>
  <si>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</si>
  <si>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</si>
  <si>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</si>
  <si>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</si>
  <si>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</si>
  <si>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</si>
  <si>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</si>
  <si>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</si>
  <si>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</si>
  <si>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</si>
  <si>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</si>
  <si>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</si>
  <si>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</si>
  <si>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</si>
  <si>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</si>
  <si>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</si>
  <si>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</si>
  <si>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</si>
  <si>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</si>
  <si>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</si>
  <si>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</si>
  <si>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</si>
  <si>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</si>
  <si>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</si>
  <si>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</si>
  <si>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</si>
  <si>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</si>
  <si>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</si>
  <si>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</si>
  <si>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</si>
  <si>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</si>
  <si>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</si>
  <si>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</si>
  <si>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</si>
  <si>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</si>
  <si>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</si>
  <si>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</si>
  <si>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</si>
  <si>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</si>
  <si>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</si>
  <si>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</si>
  <si>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</si>
  <si>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</si>
  <si>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</si>
  <si>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</si>
  <si>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</si>
  <si>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</si>
  <si>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</si>
  <si>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</si>
  <si>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</si>
  <si>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</si>
  <si>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</si>
  <si>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</si>
  <si>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</si>
  <si>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</si>
  <si>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</si>
  <si>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</si>
  <si>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</si>
  <si>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</si>
  <si>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</si>
  <si>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</si>
  <si>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</si>
  <si>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</si>
  <si>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</si>
  <si>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</si>
  <si>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</si>
  <si>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</si>
  <si>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</si>
  <si>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</si>
  <si>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</si>
  <si>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</si>
  <si>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</si>
  <si>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</si>
  <si>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</si>
  <si>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</si>
  <si>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</si>
  <si>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</si>
  <si>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</si>
  <si>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</si>
  <si>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</si>
  <si>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</si>
  <si>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</si>
  <si>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</si>
  <si>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</si>
  <si>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</si>
  <si>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</si>
  <si>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</si>
  <si>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</si>
  <si>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</si>
  <si>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</si>
  <si>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</si>
  <si>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</si>
  <si>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</si>
  <si>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</si>
  <si>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</si>
  <si>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</si>
  <si>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</si>
  <si>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</si>
  <si>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</si>
  <si>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</si>
  <si>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</si>
  <si>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</si>
  <si>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</si>
  <si>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</si>
  <si>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</si>
  <si>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</si>
  <si>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</si>
  <si>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</si>
  <si>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</si>
  <si>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</si>
  <si>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</si>
  <si>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</si>
  <si>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</si>
  <si>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</si>
  <si>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</si>
  <si>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</si>
  <si>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</si>
  <si>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</si>
  <si>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</si>
  <si>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</si>
  <si>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</si>
  <si>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</si>
  <si>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</si>
  <si>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</si>
  <si>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</si>
  <si>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</si>
  <si>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</si>
  <si>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</si>
  <si>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</si>
  <si>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</si>
  <si>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</si>
  <si>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</si>
  <si>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</si>
  <si>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</si>
  <si>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</si>
  <si>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</si>
  <si>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</si>
  <si>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</si>
  <si>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</si>
  <si>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</si>
  <si>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</si>
  <si>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</si>
  <si>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</si>
  <si>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</si>
  <si>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</si>
  <si>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</si>
  <si>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</si>
  <si>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</si>
  <si>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</si>
  <si>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</si>
  <si>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</si>
  <si>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</si>
  <si>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</si>
  <si>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</si>
  <si>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</si>
  <si>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</si>
  <si>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</si>
  <si>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</si>
  <si>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</si>
  <si>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</si>
  <si>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</si>
  <si>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</si>
  <si>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</si>
  <si>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</si>
  <si>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</si>
  <si>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</si>
  <si>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</si>
  <si>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</si>
  <si>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</si>
  <si>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</si>
  <si>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</si>
  <si>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</si>
  <si>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</si>
  <si>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</si>
  <si>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</si>
  <si>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</si>
  <si>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</si>
  <si>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</si>
  <si>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</si>
  <si>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</si>
  <si>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</si>
  <si>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</si>
  <si>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</si>
  <si>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</si>
  <si>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</si>
  <si>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</si>
  <si>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</si>
  <si>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</si>
  <si>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</si>
  <si>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</si>
  <si>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</si>
  <si>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北海道雨竜町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</si>
  <si>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</si>
  <si>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</si>
  <si>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</si>
  <si>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</si>
  <si>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</si>
  <si>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</si>
  <si>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</si>
  <si>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</si>
  <si>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</si>
  <si>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</si>
  <si>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</si>
  <si>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</si>
  <si>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</si>
  <si>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</si>
  <si>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</si>
  <si>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</si>
  <si>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</si>
  <si>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</si>
  <si>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</si>
  <si>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</si>
  <si>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</si>
  <si>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</si>
  <si>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</si>
  <si>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</si>
  <si>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</si>
  <si>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</si>
  <si>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</si>
  <si>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</si>
  <si>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</si>
  <si>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</si>
  <si>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</si>
  <si>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</si>
  <si>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</si>
  <si>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</si>
  <si>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</si>
  <si>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</si>
  <si>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</si>
  <si>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</si>
  <si>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</si>
  <si>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</si>
  <si>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</si>
  <si>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</si>
  <si>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</si>
  <si>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</si>
  <si>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</si>
  <si>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</si>
  <si>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</si>
  <si>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</si>
  <si>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</si>
  <si>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</si>
  <si>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</si>
  <si>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</si>
  <si>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</si>
  <si>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</si>
  <si>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</si>
  <si>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</si>
  <si>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</si>
  <si>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</si>
  <si>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</si>
  <si>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</si>
  <si>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</si>
  <si>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</si>
  <si>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</si>
  <si>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</si>
  <si>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</si>
  <si>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</si>
  <si>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</si>
  <si>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</si>
  <si>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</si>
  <si>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</si>
  <si>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</si>
  <si>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</si>
  <si>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</si>
  <si>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</si>
  <si>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</si>
  <si>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</si>
  <si>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</si>
  <si>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</si>
  <si>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</si>
  <si>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</si>
  <si>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</si>
  <si>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</si>
  <si>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</si>
  <si>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</si>
  <si>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</si>
  <si>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</si>
  <si>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</si>
  <si>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</si>
  <si>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</si>
  <si>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</si>
  <si>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</si>
  <si>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</si>
  <si>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</si>
  <si>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</si>
  <si>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</si>
  <si>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</si>
  <si>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</si>
  <si>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</si>
  <si>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</si>
  <si>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</si>
  <si>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</si>
  <si>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</si>
  <si>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</si>
  <si>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</si>
  <si>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</si>
  <si>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</si>
  <si>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</si>
  <si>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</si>
  <si>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</si>
  <si>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</si>
  <si>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</si>
  <si>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</si>
  <si>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</si>
  <si>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</si>
  <si>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</si>
  <si>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</si>
  <si>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</si>
  <si>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</si>
  <si>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</si>
  <si>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</si>
  <si>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</si>
  <si>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</si>
  <si>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</si>
  <si>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</si>
  <si>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</si>
  <si>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</si>
  <si>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</si>
  <si>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</si>
  <si>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</si>
  <si>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</si>
  <si>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</si>
  <si>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</si>
  <si>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</si>
  <si>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</si>
  <si>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</si>
  <si>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</si>
  <si>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</si>
  <si>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</si>
  <si>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</si>
  <si>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</si>
  <si>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</si>
  <si>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</si>
  <si>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</si>
  <si>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</si>
  <si>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</si>
  <si>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</si>
  <si>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</si>
  <si>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</si>
  <si>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北海道雨竜町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</si>
  <si>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</si>
  <si>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</si>
  <si>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</si>
  <si>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</si>
  <si>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</si>
  <si>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</si>
  <si>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</si>
  <si>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</si>
  <si>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</si>
  <si>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</si>
  <si>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</si>
  <si>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</si>
  <si>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</si>
  <si>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</si>
  <si>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</si>
  <si>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</si>
  <si>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</si>
  <si>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</si>
  <si>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</si>
  <si>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</si>
  <si>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</si>
  <si>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</si>
  <si>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</si>
  <si>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</si>
  <si>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</si>
  <si>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</si>
  <si>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</si>
  <si>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</si>
  <si>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</si>
  <si>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</si>
  <si>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</si>
  <si>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</si>
  <si>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</si>
  <si>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</si>
  <si>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</si>
  <si>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</si>
  <si>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</si>
  <si>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</si>
  <si>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</si>
  <si>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</si>
  <si>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</si>
  <si>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</si>
  <si>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</si>
  <si>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</si>
  <si>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</si>
  <si>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</si>
  <si>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</si>
  <si>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</si>
  <si>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</si>
  <si>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</si>
  <si>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</si>
  <si>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</si>
  <si>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</si>
  <si>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</si>
  <si>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</si>
  <si>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</si>
  <si>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</si>
  <si>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</si>
  <si>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</si>
  <si>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</si>
  <si>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</si>
  <si>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</si>
  <si>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</si>
  <si>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</si>
  <si>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</si>
  <si>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</si>
  <si>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</si>
  <si>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</si>
  <si>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</si>
  <si>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</si>
  <si>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</si>
  <si>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</si>
  <si>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</si>
  <si>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</si>
  <si>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</si>
  <si>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</si>
  <si>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</si>
  <si>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</si>
  <si>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</si>
  <si>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</si>
  <si>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</si>
  <si>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</si>
  <si>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</si>
  <si>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</si>
  <si>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</si>
  <si>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</si>
  <si>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</si>
  <si>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</si>
  <si>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</si>
  <si>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</si>
  <si>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</si>
  <si>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</si>
  <si>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</si>
  <si>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</si>
  <si>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</si>
  <si>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</si>
  <si>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</si>
  <si>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</si>
  <si>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</si>
  <si>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</si>
  <si>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</si>
  <si>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</si>
  <si>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</si>
  <si>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</si>
  <si>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</si>
  <si>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</si>
  <si>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</si>
  <si>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</si>
  <si>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</si>
  <si>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</si>
  <si>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</si>
  <si>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</si>
  <si>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</si>
  <si>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</si>
  <si>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</si>
  <si>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</si>
  <si>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</si>
  <si>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</si>
  <si>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</si>
  <si>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</si>
  <si>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</si>
  <si>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</si>
  <si>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</si>
  <si>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</si>
  <si>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</si>
  <si>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</si>
  <si>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</si>
  <si>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</si>
  <si>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</si>
  <si>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</si>
  <si>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</si>
  <si>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</si>
  <si>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</si>
  <si>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</si>
  <si>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</si>
  <si>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</si>
  <si>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</si>
  <si>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</si>
  <si>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</si>
  <si>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</si>
  <si>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</si>
  <si>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</si>
  <si>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</si>
  <si>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</si>
  <si>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</si>
  <si>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</si>
  <si>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</si>
  <si>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</si>
  <si>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</si>
  <si>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</si>
  <si>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</si>
  <si>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</si>
  <si>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</si>
  <si>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</si>
  <si>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</si>
  <si>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</si>
  <si>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</si>
  <si>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</si>
  <si>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</si>
  <si>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</si>
  <si>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</si>
  <si>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</si>
  <si>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</si>
  <si>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</si>
  <si>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</si>
  <si>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</si>
  <si>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</si>
  <si>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</si>
  <si>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</si>
  <si>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</si>
  <si>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</si>
  <si>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</si>
  <si>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</si>
  <si>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</si>
  <si>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</si>
  <si>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</si>
  <si>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</si>
  <si>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</si>
  <si>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5.85</t>
  </si>
  <si>
    <t>一般会計</t>
  </si>
  <si>
    <t>農業集落排水事業特別会計</t>
  </si>
  <si>
    <t>国民健康保険特別会計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</si>
  <si>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</si>
  <si>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</si>
  <si>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</si>
  <si>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</si>
  <si>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</si>
  <si>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</si>
  <si>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</si>
  <si>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</si>
  <si>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</si>
  <si>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</si>
  <si>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</si>
  <si>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</si>
  <si>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</si>
  <si>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土地改良整備事業償還金基金</t>
    <rPh sb="0" eb="2">
      <t>トチ</t>
    </rPh>
    <rPh sb="2" eb="4">
      <t>カイリョウ</t>
    </rPh>
    <rPh sb="4" eb="6">
      <t>セイビ</t>
    </rPh>
    <rPh sb="6" eb="8">
      <t>ジギョウ</t>
    </rPh>
    <rPh sb="8" eb="11">
      <t>ショウカンキン</t>
    </rPh>
    <rPh sb="11" eb="13">
      <t>キキン</t>
    </rPh>
    <phoneticPr fontId="11"/>
  </si>
  <si>
    <t>ふるさと創生基金</t>
    <rPh sb="4" eb="6">
      <t>ソウセイ</t>
    </rPh>
    <rPh sb="6" eb="8">
      <t>キキン</t>
    </rPh>
    <phoneticPr fontId="11"/>
  </si>
  <si>
    <t>ライスコンビナート事業基金</t>
    <rPh sb="9" eb="11">
      <t>ジギョウ</t>
    </rPh>
    <rPh sb="11" eb="13">
      <t>キキン</t>
    </rPh>
    <phoneticPr fontId="11"/>
  </si>
  <si>
    <t>庁舎建設基金</t>
    <rPh sb="0" eb="2">
      <t>チョウシャ</t>
    </rPh>
    <rPh sb="2" eb="4">
      <t>ケンセツ</t>
    </rPh>
    <rPh sb="4" eb="6">
      <t>キキン</t>
    </rPh>
    <phoneticPr fontId="11"/>
  </si>
  <si>
    <t>農業振興基金</t>
    <rPh sb="0" eb="2">
      <t>ノウギョウ</t>
    </rPh>
    <rPh sb="2" eb="4">
      <t>シンコウ</t>
    </rPh>
    <rPh sb="4" eb="6">
      <t>キキン</t>
    </rPh>
    <phoneticPr fontId="11"/>
  </si>
  <si>
    <t>今後も将来を見据えた計画的・効率的な事業の実施により、財政負担の軽減を図り財政の健全化に努める。また、基金の積立により将来負担の抑制に努める。</t>
    <rPh sb="0" eb="2">
      <t>コンゴ</t>
    </rPh>
    <rPh sb="3" eb="5">
      <t>ショウライ</t>
    </rPh>
    <rPh sb="6" eb="8">
      <t>ミス</t>
    </rPh>
    <rPh sb="10" eb="13">
      <t>ケイカクテキ</t>
    </rPh>
    <rPh sb="14" eb="17">
      <t>コウリツテキ</t>
    </rPh>
    <rPh sb="18" eb="20">
      <t>ジギョウ</t>
    </rPh>
    <rPh sb="21" eb="23">
      <t>ジッシ</t>
    </rPh>
    <rPh sb="27" eb="29">
      <t>ザイセイ</t>
    </rPh>
    <rPh sb="29" eb="31">
      <t>フタン</t>
    </rPh>
    <rPh sb="32" eb="34">
      <t>ケイゲン</t>
    </rPh>
    <rPh sb="35" eb="36">
      <t>ハカ</t>
    </rPh>
    <rPh sb="37" eb="39">
      <t>ザイセイ</t>
    </rPh>
    <rPh sb="40" eb="43">
      <t>ケンゼンカ</t>
    </rPh>
    <rPh sb="44" eb="45">
      <t>ツト</t>
    </rPh>
    <rPh sb="51" eb="53">
      <t>キキン</t>
    </rPh>
    <rPh sb="54" eb="56">
      <t>ツミタテ</t>
    </rPh>
    <rPh sb="59" eb="61">
      <t>ショウライ</t>
    </rPh>
    <rPh sb="61" eb="63">
      <t>フタン</t>
    </rPh>
    <rPh sb="64" eb="66">
      <t>ヨクセイ</t>
    </rPh>
    <rPh sb="67" eb="68">
      <t>ツト</t>
    </rPh>
    <phoneticPr fontId="5"/>
  </si>
  <si>
    <t>土地改良整備事業負担金の増加により債務負担行為が増えているが、基金を積立てて将来の償還に備える。</t>
    <rPh sb="8" eb="11">
      <t>フタンキン</t>
    </rPh>
    <rPh sb="12" eb="14">
      <t>ゾウカ</t>
    </rPh>
    <rPh sb="17" eb="19">
      <t>サイム</t>
    </rPh>
    <rPh sb="19" eb="21">
      <t>フタン</t>
    </rPh>
    <rPh sb="21" eb="23">
      <t>コウイ</t>
    </rPh>
    <rPh sb="24" eb="25">
      <t>フ</t>
    </rPh>
    <rPh sb="31" eb="33">
      <t>キキン</t>
    </rPh>
    <rPh sb="34" eb="35">
      <t>ツ</t>
    </rPh>
    <rPh sb="35" eb="36">
      <t>タ</t>
    </rPh>
    <rPh sb="38" eb="40">
      <t>ショウライ</t>
    </rPh>
    <rPh sb="41" eb="43">
      <t>ショウカン</t>
    </rPh>
    <rPh sb="44" eb="45">
      <t>ソナ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</si>
</sst>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596880-3590-43B4-809C-FCC557167F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6B09-4435-90E9-04B818B588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414854</c:v>
                </c:pt>
                <c:pt idx="1">
                  <c:v>162430</c:v>
                </c:pt>
                <c:pt idx="2">
                  <c:v>218790</c:v>
                </c:pt>
                <c:pt idx="3">
                  <c:v>319420</c:v>
                </c:pt>
                <c:pt idx="4">
                  <c:v>486331</c:v>
                </c:pt>
              </c:numCache>
            </c:numRef>
          </c:val>
          <c:smooth val="0"/>
          <c:extLst>
            <c:ext xmlns:c16="http://schemas.microsoft.com/office/drawing/2014/chart" uri="{C3380CC4-5D6E-409C-BE32-E72D297353CC}">
              <c16:uniqueId val="{00000001-6B09-4435-90E9-04B818B588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6.55</c:v>
                </c:pt>
                <c:pt idx="1">
                  <c:v>4.76</c:v>
                </c:pt>
                <c:pt idx="2">
                  <c:v>5.8</c:v>
                </c:pt>
                <c:pt idx="3">
                  <c:v>6.38</c:v>
                </c:pt>
                <c:pt idx="4">
                  <c:v>6.85</c:v>
                </c:pt>
              </c:numCache>
            </c:numRef>
          </c:val>
          <c:extLst>
            <c:ext xmlns:c16="http://schemas.microsoft.com/office/drawing/2014/chart" uri="{C3380CC4-5D6E-409C-BE32-E72D297353CC}">
              <c16:uniqueId val="{00000000-BFA6-401C-9C92-6E96604427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38.32</c:v>
                </c:pt>
                <c:pt idx="1">
                  <c:v>43.43</c:v>
                </c:pt>
                <c:pt idx="2">
                  <c:v>45.64</c:v>
                </c:pt>
                <c:pt idx="3">
                  <c:v>52.74</c:v>
                </c:pt>
                <c:pt idx="4">
                  <c:v>48.48</c:v>
                </c:pt>
              </c:numCache>
            </c:numRef>
          </c:val>
          <c:extLst>
            <c:ext xmlns:c16="http://schemas.microsoft.com/office/drawing/2014/chart" uri="{C3380CC4-5D6E-409C-BE32-E72D297353CC}">
              <c16:uniqueId val="{00000001-BFA6-401C-9C92-6E96604427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5.33</c:v>
                </c:pt>
                <c:pt idx="1">
                  <c:v>3.84</c:v>
                </c:pt>
                <c:pt idx="2">
                  <c:v>5.88</c:v>
                </c:pt>
                <c:pt idx="3">
                  <c:v>4.78</c:v>
                </c:pt>
                <c:pt idx="4">
                  <c:v>-5.85</c:v>
                </c:pt>
              </c:numCache>
            </c:numRef>
          </c:val>
          <c:smooth val="0"/>
          <c:extLst>
            <c:ext xmlns:c16="http://schemas.microsoft.com/office/drawing/2014/chart" uri="{C3380CC4-5D6E-409C-BE32-E72D297353CC}">
              <c16:uniqueId val="{00000002-BFA6-401C-9C92-6E96604427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B7-4472-A66F-8979255739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B7-4472-A66F-8979255739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B7-4472-A66F-8979255739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B7-4472-A66F-8979255739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B7-4472-A66F-8979255739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2B7-4472-A66F-8979255739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6-52B7-4472-A66F-8979255739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0.1</c:v>
                </c:pt>
                <c:pt idx="4">
                  <c:v>#N/A</c:v>
                </c:pt>
                <c:pt idx="5">
                  <c:v>0.09</c:v>
                </c:pt>
                <c:pt idx="6">
                  <c:v>#N/A</c:v>
                </c:pt>
                <c:pt idx="7">
                  <c:v>0.05</c:v>
                </c:pt>
                <c:pt idx="8">
                  <c:v>#N/A</c:v>
                </c:pt>
                <c:pt idx="9">
                  <c:v>0.1</c:v>
                </c:pt>
              </c:numCache>
            </c:numRef>
          </c:val>
          <c:extLst>
            <c:ext xmlns:c16="http://schemas.microsoft.com/office/drawing/2014/chart" uri="{C3380CC4-5D6E-409C-BE32-E72D297353CC}">
              <c16:uniqueId val="{00000007-52B7-4472-A66F-8979255739DC}"/>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0.15</c:v>
                </c:pt>
                <c:pt idx="2">
                  <c:v>#N/A</c:v>
                </c:pt>
                <c:pt idx="3">
                  <c:v>0.31</c:v>
                </c:pt>
                <c:pt idx="4">
                  <c:v>#N/A</c:v>
                </c:pt>
                <c:pt idx="5">
                  <c:v>0.34</c:v>
                </c:pt>
                <c:pt idx="6">
                  <c:v>#N/A</c:v>
                </c:pt>
                <c:pt idx="7">
                  <c:v>0.53</c:v>
                </c:pt>
                <c:pt idx="8">
                  <c:v>#N/A</c:v>
                </c:pt>
                <c:pt idx="9">
                  <c:v>0.63</c:v>
                </c:pt>
              </c:numCache>
            </c:numRef>
          </c:val>
          <c:extLst>
            <c:ext xmlns:c16="http://schemas.microsoft.com/office/drawing/2014/chart" uri="{C3380CC4-5D6E-409C-BE32-E72D297353CC}">
              <c16:uniqueId val="{00000008-52B7-4472-A66F-8979255739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6.54</c:v>
                </c:pt>
                <c:pt idx="2">
                  <c:v>#N/A</c:v>
                </c:pt>
                <c:pt idx="3">
                  <c:v>4.76</c:v>
                </c:pt>
                <c:pt idx="4">
                  <c:v>#N/A</c:v>
                </c:pt>
                <c:pt idx="5">
                  <c:v>5.8</c:v>
                </c:pt>
                <c:pt idx="6">
                  <c:v>#N/A</c:v>
                </c:pt>
                <c:pt idx="7">
                  <c:v>6.37</c:v>
                </c:pt>
                <c:pt idx="8">
                  <c:v>#N/A</c:v>
                </c:pt>
                <c:pt idx="9">
                  <c:v>6.85</c:v>
                </c:pt>
              </c:numCache>
            </c:numRef>
          </c:val>
          <c:extLst>
            <c:ext xmlns:c16="http://schemas.microsoft.com/office/drawing/2014/chart" uri="{C3380CC4-5D6E-409C-BE32-E72D297353CC}">
              <c16:uniqueId val="{00000009-52B7-4472-A66F-8979255739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474</c:v>
                </c:pt>
                <c:pt idx="5">
                  <c:v>552</c:v>
                </c:pt>
                <c:pt idx="8">
                  <c:v>572</c:v>
                </c:pt>
                <c:pt idx="11">
                  <c:v>581</c:v>
                </c:pt>
                <c:pt idx="14">
                  <c:v>581</c:v>
                </c:pt>
              </c:numCache>
            </c:numRef>
          </c:val>
          <c:extLst>
            <c:ext xmlns:c16="http://schemas.microsoft.com/office/drawing/2014/chart" uri="{C3380CC4-5D6E-409C-BE32-E72D297353CC}">
              <c16:uniqueId val="{00000000-E88A-426F-9737-228BA7D7BF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8A-426F-9737-228BA7D7BF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5</c:v>
                </c:pt>
                <c:pt idx="9">
                  <c:v>5</c:v>
                </c:pt>
                <c:pt idx="12">
                  <c:v>5</c:v>
                </c:pt>
              </c:numCache>
            </c:numRef>
          </c:val>
          <c:extLst>
            <c:ext xmlns:c16="http://schemas.microsoft.com/office/drawing/2014/chart" uri="{C3380CC4-5D6E-409C-BE32-E72D297353CC}">
              <c16:uniqueId val="{00000002-E88A-426F-9737-228BA7D7BF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25</c:v>
                </c:pt>
                <c:pt idx="6">
                  <c:v>28</c:v>
                </c:pt>
                <c:pt idx="9">
                  <c:v>28</c:v>
                </c:pt>
                <c:pt idx="12">
                  <c:v>26</c:v>
                </c:pt>
              </c:numCache>
            </c:numRef>
          </c:val>
          <c:extLst>
            <c:ext xmlns:c16="http://schemas.microsoft.com/office/drawing/2014/chart" uri="{C3380CC4-5D6E-409C-BE32-E72D297353CC}">
              <c16:uniqueId val="{00000003-E88A-426F-9737-228BA7D7BF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c:v>
                </c:pt>
                <c:pt idx="3">
                  <c:v>22</c:v>
                </c:pt>
                <c:pt idx="6">
                  <c:v>22</c:v>
                </c:pt>
                <c:pt idx="9">
                  <c:v>22</c:v>
                </c:pt>
                <c:pt idx="12">
                  <c:v>21</c:v>
                </c:pt>
              </c:numCache>
            </c:numRef>
          </c:val>
          <c:extLst>
            <c:ext xmlns:c16="http://schemas.microsoft.com/office/drawing/2014/chart" uri="{C3380CC4-5D6E-409C-BE32-E72D297353CC}">
              <c16:uniqueId val="{00000004-E88A-426F-9737-228BA7D7BF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8A-426F-9737-228BA7D7BF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8A-426F-9737-228BA7D7BF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507</c:v>
                </c:pt>
                <c:pt idx="3">
                  <c:v>554</c:v>
                </c:pt>
                <c:pt idx="6">
                  <c:v>591</c:v>
                </c:pt>
                <c:pt idx="9">
                  <c:v>631</c:v>
                </c:pt>
                <c:pt idx="12">
                  <c:v>668</c:v>
                </c:pt>
              </c:numCache>
            </c:numRef>
          </c:val>
          <c:extLst>
            <c:ext xmlns:c16="http://schemas.microsoft.com/office/drawing/2014/chart" uri="{C3380CC4-5D6E-409C-BE32-E72D297353CC}">
              <c16:uniqueId val="{00000007-E88A-426F-9737-228BA7D7BF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c:v>
                </c:pt>
                <c:pt idx="2">
                  <c:v>#N/A</c:v>
                </c:pt>
                <c:pt idx="3">
                  <c:v>#N/A</c:v>
                </c:pt>
                <c:pt idx="4">
                  <c:v>53</c:v>
                </c:pt>
                <c:pt idx="5">
                  <c:v>#N/A</c:v>
                </c:pt>
                <c:pt idx="6">
                  <c:v>#N/A</c:v>
                </c:pt>
                <c:pt idx="7">
                  <c:v>74</c:v>
                </c:pt>
                <c:pt idx="8">
                  <c:v>#N/A</c:v>
                </c:pt>
                <c:pt idx="9">
                  <c:v>#N/A</c:v>
                </c:pt>
                <c:pt idx="10">
                  <c:v>105</c:v>
                </c:pt>
                <c:pt idx="11">
                  <c:v>#N/A</c:v>
                </c:pt>
                <c:pt idx="12">
                  <c:v>#N/A</c:v>
                </c:pt>
                <c:pt idx="13">
                  <c:v>139</c:v>
                </c:pt>
                <c:pt idx="14">
                  <c:v>#N/A</c:v>
                </c:pt>
              </c:numCache>
            </c:numRef>
          </c:val>
          <c:smooth val="0"/>
          <c:extLst>
            <c:ext xmlns:c16="http://schemas.microsoft.com/office/drawing/2014/chart" uri="{C3380CC4-5D6E-409C-BE32-E72D297353CC}">
              <c16:uniqueId val="{00000008-E88A-426F-9737-228BA7D7BF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4096</c:v>
                </c:pt>
                <c:pt idx="5">
                  <c:v>4013</c:v>
                </c:pt>
                <c:pt idx="8">
                  <c:v>3877</c:v>
                </c:pt>
                <c:pt idx="11">
                  <c:v>3579</c:v>
                </c:pt>
                <c:pt idx="14">
                  <c:v>3480</c:v>
                </c:pt>
              </c:numCache>
            </c:numRef>
          </c:val>
          <c:extLst>
            <c:ext xmlns:c16="http://schemas.microsoft.com/office/drawing/2014/chart" uri="{C3380CC4-5D6E-409C-BE32-E72D297353CC}">
              <c16:uniqueId val="{00000000-4DEE-45E2-9938-AD0E3A00AC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671</c:v>
                </c:pt>
                <c:pt idx="5">
                  <c:v>600</c:v>
                </c:pt>
                <c:pt idx="8">
                  <c:v>525</c:v>
                </c:pt>
                <c:pt idx="11">
                  <c:v>455</c:v>
                </c:pt>
                <c:pt idx="14">
                  <c:v>406</c:v>
                </c:pt>
              </c:numCache>
            </c:numRef>
          </c:val>
          <c:extLst>
            <c:ext xmlns:c16="http://schemas.microsoft.com/office/drawing/2014/chart" uri="{C3380CC4-5D6E-409C-BE32-E72D297353CC}">
              <c16:uniqueId val="{00000001-4DEE-45E2-9938-AD0E3A00AC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3607</c:v>
                </c:pt>
                <c:pt idx="5">
                  <c:v>3955</c:v>
                </c:pt>
                <c:pt idx="8">
                  <c:v>4196</c:v>
                </c:pt>
                <c:pt idx="11">
                  <c:v>4083</c:v>
                </c:pt>
                <c:pt idx="14">
                  <c:v>3536</c:v>
                </c:pt>
              </c:numCache>
            </c:numRef>
          </c:val>
          <c:extLst>
            <c:ext xmlns:c16="http://schemas.microsoft.com/office/drawing/2014/chart" uri="{C3380CC4-5D6E-409C-BE32-E72D297353CC}">
              <c16:uniqueId val="{00000002-4DEE-45E2-9938-AD0E3A00AC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EE-45E2-9938-AD0E3A00AC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EE-45E2-9938-AD0E3A00AC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EE-45E2-9938-AD0E3A00AC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784</c:v>
                </c:pt>
                <c:pt idx="3">
                  <c:v>751</c:v>
                </c:pt>
                <c:pt idx="6">
                  <c:v>731</c:v>
                </c:pt>
                <c:pt idx="9">
                  <c:v>727</c:v>
                </c:pt>
                <c:pt idx="12">
                  <c:v>688</c:v>
                </c:pt>
              </c:numCache>
            </c:numRef>
          </c:val>
          <c:extLst>
            <c:ext xmlns:c16="http://schemas.microsoft.com/office/drawing/2014/chart" uri="{C3380CC4-5D6E-409C-BE32-E72D297353CC}">
              <c16:uniqueId val="{00000006-4DEE-45E2-9938-AD0E3A00AC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170</c:v>
                </c:pt>
                <c:pt idx="3">
                  <c:v>152</c:v>
                </c:pt>
                <c:pt idx="6">
                  <c:v>131</c:v>
                </c:pt>
                <c:pt idx="9">
                  <c:v>126</c:v>
                </c:pt>
                <c:pt idx="12">
                  <c:v>120</c:v>
                </c:pt>
              </c:numCache>
            </c:numRef>
          </c:val>
          <c:extLst>
            <c:ext xmlns:c16="http://schemas.microsoft.com/office/drawing/2014/chart" uri="{C3380CC4-5D6E-409C-BE32-E72D297353CC}">
              <c16:uniqueId val="{00000007-4DEE-45E2-9938-AD0E3A00AC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156</c:v>
                </c:pt>
                <c:pt idx="3">
                  <c:v>140</c:v>
                </c:pt>
                <c:pt idx="6">
                  <c:v>123</c:v>
                </c:pt>
                <c:pt idx="9">
                  <c:v>105</c:v>
                </c:pt>
                <c:pt idx="12">
                  <c:v>88</c:v>
                </c:pt>
              </c:numCache>
            </c:numRef>
          </c:val>
          <c:extLst>
            <c:ext xmlns:c16="http://schemas.microsoft.com/office/drawing/2014/chart" uri="{C3380CC4-5D6E-409C-BE32-E72D297353CC}">
              <c16:uniqueId val="{00000008-4DEE-45E2-9938-AD0E3A00AC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3</c:v>
                </c:pt>
                <c:pt idx="6">
                  <c:v>1</c:v>
                </c:pt>
                <c:pt idx="9">
                  <c:v>0</c:v>
                </c:pt>
                <c:pt idx="12">
                  <c:v>852</c:v>
                </c:pt>
              </c:numCache>
            </c:numRef>
          </c:val>
          <c:extLst>
            <c:ext xmlns:c16="http://schemas.microsoft.com/office/drawing/2014/chart" uri="{C3380CC4-5D6E-409C-BE32-E72D297353CC}">
              <c16:uniqueId val="{00000009-4DEE-45E2-9938-AD0E3A00AC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5381</c:v>
                </c:pt>
                <c:pt idx="3">
                  <c:v>5225</c:v>
                </c:pt>
                <c:pt idx="6">
                  <c:v>5090</c:v>
                </c:pt>
                <c:pt idx="9">
                  <c:v>4767</c:v>
                </c:pt>
                <c:pt idx="12">
                  <c:v>4555</c:v>
                </c:pt>
              </c:numCache>
            </c:numRef>
          </c:val>
          <c:extLst>
            <c:ext xmlns:c16="http://schemas.microsoft.com/office/drawing/2014/chart" uri="{C3380CC4-5D6E-409C-BE32-E72D297353CC}">
              <c16:uniqueId val="{0000000A-4DEE-45E2-9938-AD0E3A00AC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EE-45E2-9938-AD0E3A00AC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1044</c:v>
                </c:pt>
                <c:pt idx="1">
                  <c:v>1142</c:v>
                </c:pt>
                <c:pt idx="2">
                  <c:v>1014</c:v>
                </c:pt>
              </c:numCache>
            </c:numRef>
          </c:val>
          <c:extLst>
            <c:ext xmlns:c16="http://schemas.microsoft.com/office/drawing/2014/chart" uri="{C3380CC4-5D6E-409C-BE32-E72D297353CC}">
              <c16:uniqueId val="{00000000-25A0-4A37-BB48-81E3F20613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654</c:v>
                </c:pt>
                <c:pt idx="1">
                  <c:v>672</c:v>
                </c:pt>
                <c:pt idx="2">
                  <c:v>672</c:v>
                </c:pt>
              </c:numCache>
            </c:numRef>
          </c:val>
          <c:extLst>
            <c:ext xmlns:c16="http://schemas.microsoft.com/office/drawing/2014/chart" uri="{C3380CC4-5D6E-409C-BE32-E72D297353CC}">
              <c16:uniqueId val="{00000001-25A0-4A37-BB48-81E3F20613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2288</c:v>
                </c:pt>
                <c:pt idx="1">
                  <c:v>2032</c:v>
                </c:pt>
                <c:pt idx="2">
                  <c:v>1579</c:v>
                </c:pt>
              </c:numCache>
            </c:numRef>
          </c:val>
          <c:extLst>
            <c:ext xmlns:c16="http://schemas.microsoft.com/office/drawing/2014/chart" uri="{C3380CC4-5D6E-409C-BE32-E72D297353CC}">
              <c16:uniqueId val="{00000002-25A0-4A37-BB48-81E3F20613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{E4C2D877-B14E-4DEA-838C-B769584DA6E0}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9B-4205-8B9A-3500424DC3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{B70C1AAF-8F19-4872-9BC8-F62E1101FF32}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9B-4205-8B9A-3500424DC3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{688E17EA-200C-4B9F-A853-01418B1193B4}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9B-4205-8B9A-3500424DC3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{D90D066E-DA29-4522-97C8-08B7DDC3BF50}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9B-4205-8B9A-3500424DC3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{4BCB3490-6AFE-427C-9222-85C6CB1FA194}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9B-4205-8B9A-3500424DC3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{08CF7787-2B60-4021-A619-A7EFC6BBDADF}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9B-4205-8B9A-3500424DC3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{8C32A414-3F9C-4477-851A-5F9B34174A92}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9B-4205-8B9A-3500424DC3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{F4BB18CF-A661-453A-B412-91A7CD491545}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9B-4205-8B9A-3500424DC3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{6004979F-689D-469A-B271-67CF7D79631B}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9B-4205-8B9A-3500424DC3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9B-4205-8B9A-3500424DC3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{33DAA250-14E1-41CF-82B0-B4FBE6F02F67}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9B-4205-8B9A-3500424DC3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{E7663DED-DDAB-4DA0-88C2-20F2368DC402}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9B-4205-8B9A-3500424DC3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{4E08897C-E8C4-4DCD-A695-2D7DE9DEC946}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9B-4205-8B9A-3500424DC3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{70E99938-8695-4D24-8FCA-0C841D0E4105}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9B-4205-8B9A-3500424DC3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{F8AB9921-53BC-4EF4-B84F-07066B3DE202}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9B-4205-8B9A-3500424DC3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{D8C500F0-DE0E-467C-9EA4-5A4CDFEC631B}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9B-4205-8B9A-3500424DC3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{6CEB5237-E19A-498C-8404-6B1F52C95616}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9B-4205-8B9A-3500424DC3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{CA4F556F-F98A-4FBE-B01D-51FC62950118}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9B-4205-8B9A-3500424DC3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{4DBA1025-5C61-418D-8D6B-F461DB0C6691}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9B-4205-8B9A-3500424DC3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BE9B-4205-8B9A-3500424DC3D7}"/>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{D60A594B-8A09-41DE-9373-BD15658D2E0C}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E6-4A22-B8CB-1D59F82550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{EE60259B-1296-4D13-8E1C-86BD13207CF5}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E6-4A22-B8CB-1D59F82550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{7E7BE6D1-69FD-4066-92FF-3898EBAC9102}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E6-4A22-B8CB-1D59F82550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{BA69EB28-6F2F-4146-8510-D6388B649A1A}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E6-4A22-B8CB-1D59F82550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{F025CAFD-12CF-49A9-880A-EDE7080BA4B7}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E6-4A22-B8CB-1D59F825503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{DE37D9CD-4293-461C-A470-F8FD79E13034}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E6-4A22-B8CB-1D59F825503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{6A2D260A-8685-4E6F-835F-2A0E3F0B0D76}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E6-4A22-B8CB-1D59F825503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{632DDAC3-0037-4A2A-B287-0C2003CF73C1}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E6-4A22-B8CB-1D59F825503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{B5D51653-EB24-4182-9B01-BFC8C234BA12}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E6-4A22-B8CB-1D59F82550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5.2</c:v>
                </c:pt>
                <c:pt idx="16">
                  <c:v>4.0999999999999996</c:v>
                </c:pt>
                <c:pt idx="24">
                  <c:v>4.5</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E6-4A22-B8CB-1D59F82550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{97681CAF-9B33-46CF-AA93-6CC8CB79CF60}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E6-4A22-B8CB-1D59F82550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{806CA3AA-1FEA-474C-A23E-01B5372FF56F}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E6-4A22-B8CB-1D59F82550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{CFD2C544-213C-469A-B4E3-CE13D68FF125}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E6-4A22-B8CB-1D59F82550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{5C4BDFF7-7930-4AA8-AF66-67683757B774}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E6-4A22-B8CB-1D59F82550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{3A6DEA5C-986A-43B9-AA91-0B753C545F50}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E6-4A22-B8CB-1D59F825503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{E9EF58CD-FC99-46B0-8DA8-055D95727E02}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E6-4A22-B8CB-1D59F825503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{4902DDC4-A9F8-4419-9261-960A65D513E5}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E6-4A22-B8CB-1D59F825503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{C2EA81EE-9B20-4471-B94A-6D203E9DF497}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E6-4A22-B8CB-1D59F825503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{36834FA2-7972-4BC8-A99E-67449A4E7181}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E6-4A22-B8CB-1D59F82550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E6-4A22-B8CB-1D59F8255039}"/>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これまで起債額の元利償還金は微増となってきておりピークを迎えるが、普通交付税算入額も増加傾向にある。今後は微減となる。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将来負担額を充当可能財源が上回っており、将来負担比率は算出されない。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北海道雨竜町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庁舎建設に伴い庁舎建設基金（その他特定目的基金）より繰入が大きい。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ふるさと納税に伴う基金積立の増加が見込める。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中長期的には土地改良整備事業に伴う償還金のため土地改良整備事業償還金基金の積立を行う。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土地改良整備事業償還金基金～土地改良事業償還金に充てる。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ふるさと創生基金～寄付者の意向を反映した事業に充てる。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ライスコンビナート事業基金～設備改修等の経費に充てる。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庁舎建設基金～庁舎建設に充てる（平成３０年度完成）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農業振興基金～農業後継者対策等に充てる。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土地改良整備事業償還金基金～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１０７百万円積立てた。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１２６百万円積立、８０百万円繰入れた。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ライスコンビナート事業基金～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３３百万円積立てた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２百万円積立て、６７５百万円繰入た。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３３百万円積立て、５０百万円繰入れた。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土地改良整備事業償還金基金～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事業費分を積立てる。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ふるさと創生基金～寄付者の意向を反映した事業に充てる。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ライスコンビナート事業基金～設備改修等の経費に充てる。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庁舎建設基金～庁舎建設に充てる（平成３０年度完成）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農業振興基金～農業後継者対策等に充てる。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税収等による財源確保により繰入れる。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積立は前年度実質収支によりルール分を積立てる。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税収等により繰入れを行う。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当面繰入れの予定はない。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88C68D-BC85-4157-A47B-2F0A5C0F3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283B95-7E54-467E-850D-D38A9E77C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A67A04B8-74C0-4D8C-9F73-DCAFC28EF85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1B141CE-C620-4E0D-BBE5-FCA96BC0142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5E48C61E-958C-4171-AC49-25D7F0A67A2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2B646A73-88FD-42E2-9391-5B61EEEBB96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756F72DF-D951-4098-A39C-DD7B6B62C39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4BC4B9A4-42FC-4234-83F9-F96C7AF831B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2F819C37-567F-45AF-9333-0B6FB3E4DEC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C2D395E2-C78F-4134-854F-DFA09DF91C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7F3B3D8-B3DE-4BB5-B432-8FCDDA6A43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B10D624B-B8A0-40B6-A904-B8D706840A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CC212EF-3E90-4C90-A808-47EFF49021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CEC4212-7E24-4A0F-8C37-E1B614B92EA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E5FFAD5-7B20-42D1-A247-F8B9DA620F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5D451E0-9161-4789-96E8-0C92A95EBC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91C8C861-B293-4163-96F9-1B1E7FD4CD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89634622-D729-4354-BD91-DF40F19032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2764CC9C-74AF-44A6-9CFD-734539B06C9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8EC608F-5297-4C59-BCD1-4C4BE86352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84833AA0-2DC6-4504-A708-48A764C877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73B21BD-913D-43DC-9886-E3881A0BA7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CC1A20C-940A-46D7-A63F-D4A20FC162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E27A4FD-19AD-4A01-BC90-73C94D5EEB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DDF28D92-0EA2-424D-AC69-4EA14219547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62C40BF8-906F-4E52-A332-08E0B7FC0F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A1250DF-0216-4AAC-B898-9784475DF9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E1FCE01E-010B-40AC-9520-BF2203B5A3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51EB32E2-02AB-4156-ABCC-3F5446D4188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37D52B3-26D2-4BB6-843A-4220B7722F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44B1029B-25A0-4F44-A4A4-8489A025FB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51B59F8-DD38-4188-833D-3083432D15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8B7B5C16-0F73-4573-848A-04BFD6263C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515FC5B-6EF3-4E80-939A-87A8B91DDA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9471CF30-C68A-4D93-96E7-C3E4574F0F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E523F159-F7AE-4E81-94EC-AE10A095C1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52A5134-1C39-483E-8759-6E5DA81A175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3118865C-D771-4562-B2B7-FD41970C48C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A97B00FF-A573-40A4-9211-91A1CA6E024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F41A6731-67B6-48BA-B471-464FCB0B8B4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5B297AB-8B2D-4D19-9294-6614B0F3865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F8B50A1-E9F3-458C-A659-6516567DD1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8754EFA-F031-40F2-A5BC-62F1DC59AE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12BC2A6C-77DC-432F-A337-7F60568328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29D00B9-E94F-499D-BE55-2A15CFB6876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B53A8F0-ACF1-47D8-8CB9-18132C07B6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A9AED9B-2E65-4182-B88C-3D69348500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3974427-EBB0-405D-BC6F-2625A8A813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B40E0840-A705-4F45-AB98-8AD5A7C5BFB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B800ABE3-6580-4D62-9F48-E5A1EB5F1B8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98FAD31-D07A-4E93-9E92-D395DE4D34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6484D28-C5CA-4EF5-9E70-FC019DD039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FDFA694-61D9-453E-9018-B501D050C2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類団平均値より若干上回っているが、公共施設の計画的な維持管理に努める。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D04138B-01C3-4246-8C61-9B23FA7A0FB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C718F61-830C-4AEE-8F7D-2DC846B14AD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25D83DE-9B14-40D2-B349-E688273A584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4848AB11-50E1-465E-B754-45486A89981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51316D8-F466-4A6B-83B4-889D6674C69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18409143-91F8-42E3-ABE4-A5A400E4CB0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B7B99994-12D5-404B-95F3-06387B5DE26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C92EFD45-0894-457B-8D68-41F0217ED18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3C594392-40F3-409B-86D0-87C53EDD9A4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C928869E-5E93-4869-A9B3-D951727E874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CF4AA5B8-F0DF-4E4B-A0C8-ECECBBA3348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BB9A4ADE-95B8-4763-BC6E-34E647AE6FA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546A09D9-DF90-432D-903E-62B12913BAD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55B5617-F1E0-49BB-93B5-4AF4BF103F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7CFAC2C-A43E-4B2D-9C57-72331788F39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D333C2C-B858-4FEF-A3B4-D3C4A08E01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899E5A5D-CDD6-4542-A46A-9C7A2A19BE76}"/>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A4F98D49-A14B-4260-8A45-DD1B721121DB}"/>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BFE06752-59E7-4FB9-903D-E05DAC982E1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FDF5B3D2-E699-4B2F-9D4A-B924B3D99495}"/>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90768637-3660-4307-8707-7345C1F9BFCC}"/>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9015D3E8-CCC4-4246-ADD9-8A1194853282}"/>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CDACB8C2-8FF9-4652-B187-E3E05B672D88}"/>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41DA12A-5FC2-487D-BAE0-A57C02B2EB08}"/>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B84835DB-413D-4F18-ABE3-B08CBEF57FF3}"/>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14A0367-72E7-48DA-8F7F-4070F84BBD7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AD160E9-20DF-42EB-BCA0-B430367868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D26F844-8C78-4F1E-BEC2-5EA57A97C1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897C9ED-FE62-4B27-B965-F210D684B8E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D0DDB59-034B-481D-935E-B9993DF0DA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89323</xdr:rowOff>
    </xdr:from>
    <xdr:to>
      <xdr:col>23</xdr:col>
      <xdr:colOff>136525</xdr:colOff>
      <xdr:row>29</xdr:row>
      <xdr:rowOff>19473</xdr:rowOff>
    </xdr:to>
    <xdr:sp macro="" textlink="">
      <xdr:nvSpPr>
        <xdr:cNvPr id="85" name="楕円 84">
          <a:extLst>
            <a:ext uri="{FF2B5EF4-FFF2-40B4-BE49-F238E27FC236}">
              <a16:creationId xmlns:a16="http://schemas.microsoft.com/office/drawing/2014/main" id="{A720A3F1-73CD-4DFB-84FD-FBC8CCF98E92}"/>
            </a:ext>
          </a:extLst>
        </xdr:cNvPr>
        <xdr:cNvSpPr/>
      </xdr:nvSpPr>
      <xdr:spPr>
        <a:xfrm>
          <a:off x="47117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112200</xdr:rowOff>
    </xdr:from>
    <xdr:ext cx="405111" cy="259045"/>
    <xdr:sp macro="" textlink="">
      <xdr:nvSpPr>
        <xdr:cNvPr id="86" name="有形固定資産減価償却率該当値テキスト">
          <a:extLst>
            <a:ext uri="{FF2B5EF4-FFF2-40B4-BE49-F238E27FC236}">
              <a16:creationId xmlns:a16="http://schemas.microsoft.com/office/drawing/2014/main" id="{4D283077-3F63-429F-9050-7B639435CDBE}"/>
            </a:ext>
          </a:extLst>
        </xdr:cNvPr>
        <xdr:cNvSpPr txBox="1"/>
      </xdr:nvSpPr>
      <xdr:spPr>
        <a:xfrm>
          <a:off x="4813300" y="551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7" name="楕円 86">
          <a:extLst>
            <a:ext uri="{FF2B5EF4-FFF2-40B4-BE49-F238E27FC236}">
              <a16:creationId xmlns:a16="http://schemas.microsoft.com/office/drawing/2014/main" id="{2FCCB49B-AE67-49AC-8BB5-E8425AE1E8A1}"/>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140123</xdr:rowOff>
    </xdr:from>
    <xdr:to>
      <xdr:col>23</xdr:col>
      <xdr:colOff>85725</xdr:colOff>
      <xdr:row>29</xdr:row>
      <xdr:rowOff>73025</xdr:rowOff>
    </xdr:to>
    <xdr:cxnSp macro="">
      <xdr:nvCxnSpPr>
        <xdr:cNvPr id="88" name="直線コネクタ 87">
          <a:extLst>
            <a:ext uri="{FF2B5EF4-FFF2-40B4-BE49-F238E27FC236}">
              <a16:creationId xmlns:a16="http://schemas.microsoft.com/office/drawing/2014/main" id="{DC3C8989-EDA2-45AC-BEF4-28550E19E2BD}"/>
            </a:ext>
          </a:extLst>
        </xdr:cNvPr>
        <xdr:cNvCxnSpPr/>
      </xdr:nvCxnSpPr>
      <xdr:spPr>
        <a:xfrm flipV="1">
          <a:off x="4051300" y="5712248"/>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27BD2072-809D-4843-87EA-E816805AA3B2}"/>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DC93E455-609B-468E-ACE0-C91B952451E9}"/>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114952</xdr:rowOff>
    </xdr:from>
    <xdr:ext cx="405111" cy="259045"/>
    <xdr:sp macro="" textlink="">
      <xdr:nvSpPr>
        <xdr:cNvPr id="91" name="n_1mainValue有形固定資産減価償却率">
          <a:extLst>
            <a:ext uri="{FF2B5EF4-FFF2-40B4-BE49-F238E27FC236}">
              <a16:creationId xmlns:a16="http://schemas.microsoft.com/office/drawing/2014/main" id="{433A46C7-69D2-495F-9091-6810F1284A7F}"/>
            </a:ext>
          </a:extLst>
        </xdr:cNvPr>
        <xdr:cNvSpPr txBox="1"/>
      </xdr:nvSpPr>
      <xdr:spPr>
        <a:xfrm>
          <a:off x="383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2894A92B-B31D-48C3-8260-62FB3EF79E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373A1FE0-24D7-4E61-BE07-7564620B85F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2EE3B168-0A36-4165-BC81-FF070DFFE685}"/>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3672512F-A879-49BB-93AC-C6B29ECB4E1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28B63E61-C35F-4D9E-9957-49871D92B78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AE0B872-7D36-49F4-BD89-BF8BFD3C9B5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C530CBE4-93E8-4C7D-B8FE-119CC71B258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CF58AA0A-7F4E-4979-92F1-842BA79433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6E1C7E83-8FBF-41A1-AF4F-835A43505F7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5AE94337-6F07-4CD9-BC6C-8ED4965BCFA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6828CE18-A667-4C2C-AA80-6C47BD43AAE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66C85D41-B323-4A43-867A-44C52D9341B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F620D426-2B2B-4D19-99E5-1838A28923B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今後も適債事業を精査し実施する。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EBA7834-E64C-4005-9EEE-8BAF1E98922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1B79B233-5388-4E01-9FB4-154B14FA032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177D79A5-B746-4763-A73B-A2D032ADD5B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B4134FAA-DEB0-4C4E-9554-94A171655D1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2E00C570-8AF1-4363-9FDA-50D9BFBFFFB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6428C53B-9CAE-44B8-9C68-5B717040D384}"/>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7E8EA9F0-82A8-46C9-A488-B3A7F1C893A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780AD441-BC12-46FC-BEFC-5E36673119B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14FC2D59-CDF8-448E-8648-C2BF6B10D5E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266A6315-2552-40F4-85BD-7FEE11BB68B1}"/>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CE314B2C-1660-49BC-A82E-F00A2247A05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AF87A222-5F1D-41BD-A47C-7F5DF4A3A14E}"/>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87139B39-4D77-4130-8B8E-5B43F773A6B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6FBAFA81-CF49-4EF2-8CC7-C5189978B4B3}"/>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723A6DB4-A4BE-48A8-BB7A-C6F77C568A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183DFB21-DDD6-4990-8DF6-95B3DA1696F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5D226043-C3B4-49A2-B58E-9F99E068D3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A0F97561-5E90-4439-96F2-1B0A17EEC5C2}"/>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1511583A-AF89-46EB-ACFA-FF577D072F5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C5D7C3F-C39E-4D25-B431-4ADC1446442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35663DBF-E0FF-4B29-9F69-E65BDA7EC10C}"/>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35AFA87A-8907-402F-A1AF-39F709B1F2F8}"/>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31B9C4D8-E081-4C54-B54E-4A86D5D69689}"/>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C5829A10-A047-4D57-8065-E2163B917D03}"/>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3AD5422-2C9D-4E84-9240-9E586A8D2E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B5D59EC-4D17-480F-A252-BDD5383CD84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5CA1543-AC82-4911-ABDF-12A79D421E7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48D5B95-D827-480C-BEFF-58CE01DD409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9CDBAA6-2977-4F60-B461-A6B15B779D0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4" name="楕円 133">
          <a:extLst>
            <a:ext uri="{FF2B5EF4-FFF2-40B4-BE49-F238E27FC236}">
              <a16:creationId xmlns:a16="http://schemas.microsoft.com/office/drawing/2014/main" id="{01AD3EAC-4A69-4B7A-88D6-C91CC556A8F4}"/>
            </a:ext>
          </a:extLst>
        </xdr:cNvPr>
        <xdr:cNvSpPr/>
      </xdr:nvSpPr>
      <xdr:spPr>
        <a:xfrm>
          <a:off x="1474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340478" cy="259045"/>
    <xdr:sp macro="" textlink="">
      <xdr:nvSpPr>
        <xdr:cNvPr id="135" name="債務償還可能年数該当値テキスト">
          <a:extLst>
            <a:ext uri="{FF2B5EF4-FFF2-40B4-BE49-F238E27FC236}">
              <a16:creationId xmlns:a16="http://schemas.microsoft.com/office/drawing/2014/main" id="{F04C5FF7-0AAF-4421-9D08-5421A5643505}"/>
            </a:ext>
          </a:extLst>
        </xdr:cNvPr>
        <xdr:cNvSpPr txBox="1"/>
      </xdr:nvSpPr>
      <xdr:spPr>
        <a:xfrm>
          <a:off x="14846300" y="634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8BCEF5EF-E4A0-40FA-86B7-7009E77D1A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1CC7A087-7DF2-4DC2-8715-58CA46779DF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DB97A278-409B-4B60-AC07-52A744A10D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5EEA14D4-2B31-48EB-9AE6-B370CB28CCA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2D6253B-515A-4CAD-AABC-A6BA46C441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A93C585A-20FD-44D5-B039-3FFFEEF807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186AEB-EC06-4970-8F29-48B7717745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707599-8DB7-4BAA-B814-E4028CF152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197E6E-B847-468A-BD02-0D8AF2E7F1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D91527-6069-4FAE-B162-12537AA0F5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98390B-785A-4C0D-BCBF-D320004A00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981577-3E40-40D4-98FB-C662742748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D42463-538F-4275-B7CA-7141C54DFA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B27F42-61EE-408C-973E-9780084406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089631-F7E9-4AAB-8CAD-501E6BC2A8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06B660-F3C6-473A-8C08-094390CD55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D66876-54B1-43DD-A668-82EFBB5F71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63AD3F-A4E5-4666-A0ED-40BB05CE54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276008-DA33-4226-8CB2-5A8FFFBD6D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04C264-EDE1-4AB2-8906-92DD1E9345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B5E7C8-9CCC-4DD1-9DFA-30AD8FD328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FA56E3-C418-4557-9606-A568555633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994029-F8B0-4F29-9AE5-8FB31B9B8B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38CD9B-0E70-4C8C-8140-84CC37341E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5C2DC2-9C6A-4C93-8F8D-E53694BAF4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F20AF6-FEAB-4004-9EB3-EB7127E89B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DBF1A6-D3A0-488C-9006-9AFBFD9E1E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A1BB1D-6CD3-410A-AD35-E6A6B8FFDE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A0B81A-B792-463C-9CDE-52F10C398F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D39B74-CAF1-42A7-A6F7-4ADCFA2534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7E7CAA-2152-4704-B9FC-4C87B1BB23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62712C-24C1-4D85-B0AB-2DBDB679C6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05BB37-E70E-442B-9C8A-4763F84549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788F2E-11A7-47A7-A442-F7515C9EA7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F3F063C-220A-407E-9D53-D15AC9811C9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5359E0B-B5BD-4B21-B793-8D90440C77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9D9D39B-7F93-4A55-BCCE-4808DA52BF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8BCCA56-A374-4C82-934B-533C161BF1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6AC6E8-70A2-4AFF-96BF-02F0DA8A6E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3CE9461-9C92-4A39-870D-F1E729A1A8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7108F-C7F0-418F-B103-0DF47F37B0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DFF39AA-93CF-4905-B954-3268879BAD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8A6ECA-7CF4-4DCD-AE81-7AEC7DDA63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B368ED-77DE-4C8C-932A-FBE2C4398D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ACCEF71-7100-4FEA-B8AE-A314F59C06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028E97-6DE8-4C14-A55F-6F6D98550E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FFB2861-0C3D-46BF-9A8F-932A0BE1CA3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DC93473-0F23-4D97-A26A-A5109DCA292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5C45547-46E2-4ED6-9ABD-F6919038CEC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A464791-1F93-4537-AED6-A9FA37888A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3A97EBE-F53F-4914-8A68-71FA4D32FD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2D65939-FC0C-4C58-A5B0-456A4E9DA7F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D07C277-CCFA-4EB7-9AC7-6EA950106E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4DA9087-DE82-4960-931F-C5BEE0360C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11B71DB-0356-43BB-BF7F-0FB7FD9F27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CB56FFE-E787-45CF-A869-3ED772690E2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1FCFE7E-9826-4229-8B85-BA3E7CDF49A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6175FE8-28C4-4FA0-90D3-698CF7C5D3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FB8E263-B0DD-4B75-87A5-BE2AE2F91A2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62798FE-3B1E-49C4-928D-C072AE6E2F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8F13FFD1-1E72-42E7-98CC-B01329BB8C3D}"/>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F2754B5-0D5B-4FC1-BB08-30353DD3DD9F}"/>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623D31FE-40F6-4CDA-88C8-A1B726A2C59B}"/>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EC9273A5-07DE-4F44-BED1-8C426833479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34E522D-BEB6-48C3-BE86-1C7DE54CF017}"/>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EBDD2B36-7CE8-4AEC-A2E3-86D96BC23387}"/>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6AA4FA16-18F2-44CB-86D0-2EC6A78686B6}"/>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84A05511-D579-4240-BF66-BDEC05CBE9B8}"/>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42C2CE41-0FAB-4902-BFFB-5E7462A05157}"/>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29F0D84-236C-4A83-877C-18A1A03CE2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0484FDC-0199-4949-851D-0457B9575C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FEDFEB-D51C-4007-9D61-C952A3ADBD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E22388-3654-4848-8C3F-3C060C67D0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92AE3D-D74D-4FCD-BF19-1A56830FC8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0" name="楕円 69">
          <a:extLst>
            <a:ext uri="{FF2B5EF4-FFF2-40B4-BE49-F238E27FC236}">
              <a16:creationId xmlns:a16="http://schemas.microsoft.com/office/drawing/2014/main" id="{92F87CE0-56EC-47FE-8875-775463324CC3}"/>
            </a:ext>
          </a:extLst>
        </xdr:cNvPr>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1" name="【道路】&#10;有形固定資産減価償却率該当値テキスト">
          <a:extLst>
            <a:ext uri="{FF2B5EF4-FFF2-40B4-BE49-F238E27FC236}">
              <a16:creationId xmlns:a16="http://schemas.microsoft.com/office/drawing/2014/main" id="{807F76A3-6272-494B-9075-20A348BDED58}"/>
            </a:ext>
          </a:extLst>
        </xdr:cNvPr>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2" name="楕円 71">
          <a:extLst>
            <a:ext uri="{FF2B5EF4-FFF2-40B4-BE49-F238E27FC236}">
              <a16:creationId xmlns:a16="http://schemas.microsoft.com/office/drawing/2014/main" id="{F4F11183-EC7F-470F-82EE-EBAD478DF3F0}"/>
            </a:ext>
          </a:extLst>
        </xdr:cNvPr>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142875</xdr:rowOff>
    </xdr:to>
    <xdr:cxnSp macro="">
      <xdr:nvCxnSpPr>
        <xdr:cNvPr id="73" name="直線コネクタ 72">
          <a:extLst>
            <a:ext uri="{FF2B5EF4-FFF2-40B4-BE49-F238E27FC236}">
              <a16:creationId xmlns:a16="http://schemas.microsoft.com/office/drawing/2014/main" id="{06350C89-8B1D-41A5-9380-AC78CBF1E323}"/>
            </a:ext>
          </a:extLst>
        </xdr:cNvPr>
        <xdr:cNvCxnSpPr/>
      </xdr:nvCxnSpPr>
      <xdr:spPr>
        <a:xfrm flipV="1">
          <a:off x="3797300" y="64560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CF27C4CD-294A-4F81-A54C-634AACA1F988}"/>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510F702A-A0E9-4C99-9CC5-3C7D61775EAD}"/>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6" name="n_1mainValue【道路】&#10;有形固定資産減価償却率">
          <a:extLst>
            <a:ext uri="{FF2B5EF4-FFF2-40B4-BE49-F238E27FC236}">
              <a16:creationId xmlns:a16="http://schemas.microsoft.com/office/drawing/2014/main" id="{89B49A2D-59B7-499E-A51A-FBBCDFFE8F02}"/>
            </a:ext>
          </a:extLst>
        </xdr:cNvPr>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F3417504-10A7-425D-A083-AF26B2285F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436C4E5C-F8E5-45FA-A6FB-6D94815FBA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58288D5F-4A38-4226-90DB-55B579D144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C8DB6358-C97F-45CA-9E9B-1954713CA0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7E5793E2-1D42-4E91-8731-BCB394524A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344CC976-9393-42FC-AB5D-A801BE8DA8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ECDDBCC7-F5D9-439C-A8BA-7E8583925A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F4B36872-A3A3-4924-9945-DFC3F8D365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457D10A-E421-48FB-93CD-BAB02E1E27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5FB7C181-2DF8-4F45-B417-E1E11E1B16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B4C17F4E-E795-41D1-A27E-3A05205013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95510CC0-3921-489C-9035-77DC1C133E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17C1CE5E-F95D-4178-B3B6-BED0C58E4D6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74D73C55-2527-43DA-A114-6797E9342DD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BBB0636B-DC97-4EB0-A672-FA922BEB3D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404BB5F0-2B5C-443C-8820-0D0F73E32A0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F2F70336-5722-43EA-83A7-B94A5F2BD0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87EFFF65-B560-4CCE-84D4-5584F2375E3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E8FC65A4-5C6F-4DFB-88D6-459D4412D4A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B0EBF608-B608-4CAF-92B6-CABB79080E4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75AABB82-EF8F-466C-9B23-E9CDE0F97B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532733ED-1C88-4AB4-8501-C19FF2757AE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7F52513C-F2B5-469A-B333-5B9962BDF3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223F1284-BA14-4353-813F-F865BFCCB7CE}"/>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DFF86CF2-DDF2-4BD4-AEDF-695F83593B0C}"/>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38811CA3-7ABD-4683-8492-0DE5BDE40B4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7CA42E9B-A2C1-4B25-BEA3-4E434AA6EBD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2B93F684-8170-4B05-A489-EF7EB1D6943F}"/>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05FE5D5E-80E8-40D8-8F15-818BAAF47E78}"/>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1C59ED11-EB44-4355-A0E8-2010C1CDA57C}"/>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EC9D4E8A-4332-464D-A208-8E1AF28623F4}"/>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E92287FE-FFFB-4A9A-987B-978B5A091D78}"/>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4D8D1D4-A677-43DD-BC7C-252658A0F1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EE46ADB-613C-4D96-96D2-F7903371BA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49F49E6-8DF8-4F69-A632-9FE93B62CA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7CAE931-47DA-4111-AB09-7E65DB5D7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26DC8AD-31BF-49A8-A8FD-F2A9160100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167033</xdr:rowOff>
    </xdr:from>
    <xdr:to>
      <xdr:col>55</xdr:col>
      <xdr:colOff>50800</xdr:colOff>
      <xdr:row>41</xdr:row>
      <xdr:rowOff>97183</xdr:rowOff>
    </xdr:to>
    <xdr:sp macro="" textlink="">
      <xdr:nvSpPr>
        <xdr:cNvPr id="114" name="楕円 113">
          <a:extLst>
            <a:ext uri="{FF2B5EF4-FFF2-40B4-BE49-F238E27FC236}">
              <a16:creationId xmlns:a16="http://schemas.microsoft.com/office/drawing/2014/main" id="{66AC6647-E827-4672-88E1-13F1D27A433F}"/>
            </a:ext>
          </a:extLst>
        </xdr:cNvPr>
        <xdr:cNvSpPr/>
      </xdr:nvSpPr>
      <xdr:spPr>
        <a:xfrm>
          <a:off x="10426700" y="70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145460</xdr:rowOff>
    </xdr:from>
    <xdr:ext cx="534377" cy="259045"/>
    <xdr:sp macro="" textlink="">
      <xdr:nvSpPr>
        <xdr:cNvPr id="115" name="【道路】&#10;一人当たり延長該当値テキスト">
          <a:extLst>
            <a:ext uri="{FF2B5EF4-FFF2-40B4-BE49-F238E27FC236}">
              <a16:creationId xmlns:a16="http://schemas.microsoft.com/office/drawing/2014/main" id="{66C298F6-5FD1-4C8F-8CC6-1FF14878E1EA}"/>
            </a:ext>
          </a:extLst>
        </xdr:cNvPr>
        <xdr:cNvSpPr txBox="1"/>
      </xdr:nvSpPr>
      <xdr:spPr>
        <a:xfrm>
          <a:off x="10515600" y="70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4828</xdr:rowOff>
    </xdr:from>
    <xdr:to>
      <xdr:col>50</xdr:col>
      <xdr:colOff>165100</xdr:colOff>
      <xdr:row>41</xdr:row>
      <xdr:rowOff>106428</xdr:rowOff>
    </xdr:to>
    <xdr:sp macro="" textlink="">
      <xdr:nvSpPr>
        <xdr:cNvPr id="116" name="楕円 115">
          <a:extLst>
            <a:ext uri="{FF2B5EF4-FFF2-40B4-BE49-F238E27FC236}">
              <a16:creationId xmlns:a16="http://schemas.microsoft.com/office/drawing/2014/main" id="{39E72616-B737-4D96-99F2-64CAF49128C0}"/>
            </a:ext>
          </a:extLst>
        </xdr:cNvPr>
        <xdr:cNvSpPr/>
      </xdr:nvSpPr>
      <xdr:spPr>
        <a:xfrm>
          <a:off x="9588500" y="70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46383</xdr:rowOff>
    </xdr:from>
    <xdr:to>
      <xdr:col>55</xdr:col>
      <xdr:colOff>0</xdr:colOff>
      <xdr:row>41</xdr:row>
      <xdr:rowOff>55628</xdr:rowOff>
    </xdr:to>
    <xdr:cxnSp macro="">
      <xdr:nvCxnSpPr>
        <xdr:cNvPr id="117" name="直線コネクタ 116">
          <a:extLst>
            <a:ext uri="{FF2B5EF4-FFF2-40B4-BE49-F238E27FC236}">
              <a16:creationId xmlns:a16="http://schemas.microsoft.com/office/drawing/2014/main" id="{0D86C8C1-681D-4A88-87EE-EE3B187B3396}"/>
            </a:ext>
          </a:extLst>
        </xdr:cNvPr>
        <xdr:cNvCxnSpPr/>
      </xdr:nvCxnSpPr>
      <xdr:spPr>
        <a:xfrm flipV="1">
          <a:off x="9639300" y="7075833"/>
          <a:ext cx="8382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9F188AB1-884E-42D3-856B-28FA74D5BE08}"/>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C9C9261-B8AA-433E-85A3-BF3136CE5F1F}"/>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97555</xdr:rowOff>
    </xdr:from>
    <xdr:ext cx="534377" cy="259045"/>
    <xdr:sp macro="" textlink="">
      <xdr:nvSpPr>
        <xdr:cNvPr id="120" name="n_1mainValue【道路】&#10;一人当たり延長">
          <a:extLst>
            <a:ext uri="{FF2B5EF4-FFF2-40B4-BE49-F238E27FC236}">
              <a16:creationId xmlns:a16="http://schemas.microsoft.com/office/drawing/2014/main" id="{074AF94F-3019-481E-90EA-80038D037B4F}"/>
            </a:ext>
          </a:extLst>
        </xdr:cNvPr>
        <xdr:cNvSpPr txBox="1"/>
      </xdr:nvSpPr>
      <xdr:spPr>
        <a:xfrm>
          <a:off x="9359411" y="71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A1A47EA9-DF0B-4213-AFD3-00F3B5563D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4BCE2A50-F316-42E5-A222-CDCFD5FFA3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1911AF56-2611-4E2A-B61E-204C3F026B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402FEF25-1FEE-4AE5-8569-377707BFCE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49643ACD-3D36-4E7D-B47C-B092627050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83945B22-E4BA-4660-B0FE-BE0CBB554F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2C02E0D9-C058-401B-8AE3-E66252E072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646F8CF7-D59A-4624-8275-6702121021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D63C9708-355F-4B6F-A80F-05E207A523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AC72B1BE-A751-426E-AA9D-EEB2EE5BA6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D83EA3DB-D56C-4926-B839-13E5385388A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357AFB1-CBA5-4D44-A320-4F66ABD2DA9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4CA9C9FE-817D-4F1B-80FA-193F67B9567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913347A6-1A54-4B6A-A6A3-2EAD32A7DC5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D17460AE-16A7-43E2-937B-9CDC68C4C3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BEE02C18-5EDE-4700-9C04-8F193B41015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17797A8D-6E67-45C0-938B-C6DAF456B2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E5DF4627-5F4D-44F8-B59E-D73A786F107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79440D03-552E-45BC-B2C5-9C705AE8303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6520CF13-AFFC-43BA-AC92-DAE0D5A605D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AF348D5B-164A-47CC-B97D-BD49E969EB4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475C6E49-B9F2-4407-A85E-3B67A925CB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65AD6419-A4DE-4129-B3E2-4E5D4F48B73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BBCDC0B6-1C73-4F60-995E-3FB8EEB5E2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CA8522E3-B25B-40D0-BD40-8A76882AA414}"/>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56C4FDF8-21E8-48CF-90D6-FE6A9B65DC4A}"/>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C265AFD6-B12F-4BE3-B68F-C460468B6172}"/>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58DE6872-B6F9-45AD-9DD2-7B0161A697D2}"/>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FAD2EE42-D0FF-4879-9880-CAD1CBE67539}"/>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4C46AC9D-0C1F-4C80-820E-77F88A9A4017}"/>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346BFEDE-FF76-41E0-A5FB-DC50F94A5D38}"/>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22FCDB1F-C668-4722-836E-1E2E15F35EB2}"/>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A52D5AD1-1427-4005-9428-EE86BBB75B21}"/>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8A44D7CB-8DC0-4073-B95B-9AB303B625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E35823F6-5D77-416B-93AA-055FC61AFD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7BF5B7D2-92F3-4370-BB84-6981F9E5B6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39F40C4A-B022-4851-8668-FAF33AE588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8FDAA82-44B4-46BB-AB72-0FB509EB67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59" name="楕円 158">
          <a:extLst>
            <a:ext uri="{FF2B5EF4-FFF2-40B4-BE49-F238E27FC236}">
              <a16:creationId xmlns:a16="http://schemas.microsoft.com/office/drawing/2014/main" id="{7F9C2369-2148-4D19-B7E6-BC5599F9D2E0}"/>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D69E21F5-49AE-438D-A430-EEADA1BEECE0}"/>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61" name="楕円 160">
          <a:extLst>
            <a:ext uri="{FF2B5EF4-FFF2-40B4-BE49-F238E27FC236}">
              <a16:creationId xmlns:a16="http://schemas.microsoft.com/office/drawing/2014/main" id="{0B6047C7-BDD9-47E2-BD7A-C45303164962}"/>
            </a:ext>
          </a:extLst>
        </xdr:cNvPr>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83820</xdr:rowOff>
    </xdr:to>
    <xdr:cxnSp macro="">
      <xdr:nvCxnSpPr>
        <xdr:cNvPr id="162" name="直線コネクタ 161">
          <a:extLst>
            <a:ext uri="{FF2B5EF4-FFF2-40B4-BE49-F238E27FC236}">
              <a16:creationId xmlns:a16="http://schemas.microsoft.com/office/drawing/2014/main" id="{0925576C-3B9F-46E4-92C5-338766BB1068}"/>
            </a:ext>
          </a:extLst>
        </xdr:cNvPr>
        <xdr:cNvCxnSpPr/>
      </xdr:nvCxnSpPr>
      <xdr:spPr>
        <a:xfrm flipV="1">
          <a:off x="3797300" y="103574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508518DA-D57F-430C-86BC-6A6CAA86DF83}"/>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A1B6A0CE-A73B-4E9C-9CCF-8A1C7B0D0A61}"/>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DF4333D2-606B-448C-830C-562543642C38}"/>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E31B51BD-6E75-44A4-8DB8-FAD2051394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D782CDE3-F11F-4F52-9FF2-64867A2F64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53A6119E-2232-4889-961F-89A1171B95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F8A51207-BB43-4478-A663-2CC16297EB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98710D77-D781-4EFF-9BD4-37D797C880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103A716-1B4C-4437-8198-B12F388E4A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A05CC0EA-32EE-48A6-94A6-33FCFBC13D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3F9C7C68-DF83-4A94-9C47-FB28AEC12B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1100C068-4D76-4F7C-9A24-F079B8B505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FA39F0AD-4D32-4DF5-8C02-173CDB8614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8E0FDFCC-0C54-46EC-AFDF-B0FE70C846F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7B8B0B51-A379-4A61-9940-22E29BEACE7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66105F82-65D7-466E-93C8-93849EF0B90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26994878-C71B-49DC-B6CC-5AD50E2442B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A3E6EA8E-EADB-4642-97FD-CFA311D4F61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7810C6A0-4137-4874-B7CA-A5C33A4E114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9CE49878-EDDE-4A12-BD3A-EF14062D1D8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DBD126BD-2FCB-4C5E-9C32-CFC6EE2643A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E61336A2-7085-4D3B-B130-2E9E0D76C93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D11C12F9-61E8-4179-BEB3-8F41AAAFC30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ECA8E23E-AC2A-42B2-B1AD-D65DB7A50CF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828AE0AE-A1C0-4179-A1DF-3956A952734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F110096F-DE3F-4820-8240-D3FAB44E63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53333669-B231-407B-B7E1-805EE22B850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D873F0E5-873B-4D9D-851B-854FA75874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4D88E495-F009-4240-B7EF-1B8F190AD476}"/>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5695A149-28FB-4973-856C-D8495F865DCE}"/>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646E0CD1-4232-46C3-9666-4D8144D6F5E9}"/>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215C769E-7629-43A6-A138-12A566530D88}"/>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18E1C895-90F3-4110-9DAA-90C6168A7F3F}"/>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E7041C5C-B288-486C-A762-3C3B1BF1C467}"/>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166A5ED6-CAC9-46C9-BDB1-DF25AB3CFB86}"/>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BC62FC0-542A-428E-BDC4-34C76329E362}"/>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5B1E04F4-85EB-471F-9114-CF97DBE46B52}"/>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44351F05-A668-4E7A-918F-057A9F529E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357A11B-CE99-46D3-8E95-010C50D832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41539DAD-CB65-49F7-A521-6B8FE41FF7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57FF7A5B-4F7E-42AC-9723-CE1B4ED0CF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CCAE96D-BA6B-41FD-97EB-104BB2DC9A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102135</xdr:rowOff>
    </xdr:from>
    <xdr:to>
      <xdr:col>55</xdr:col>
      <xdr:colOff>50800</xdr:colOff>
      <xdr:row>64</xdr:row>
      <xdr:rowOff>32285</xdr:rowOff>
    </xdr:to>
    <xdr:sp macro="" textlink="">
      <xdr:nvSpPr>
        <xdr:cNvPr id="205" name="楕円 204">
          <a:extLst>
            <a:ext uri="{FF2B5EF4-FFF2-40B4-BE49-F238E27FC236}">
              <a16:creationId xmlns:a16="http://schemas.microsoft.com/office/drawing/2014/main" id="{6AA9101A-E49A-4FF0-9FDA-DB52B779C589}"/>
            </a:ext>
          </a:extLst>
        </xdr:cNvPr>
        <xdr:cNvSpPr/>
      </xdr:nvSpPr>
      <xdr:spPr>
        <a:xfrm>
          <a:off x="10426700" y="109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80562</xdr:rowOff>
    </xdr:from>
    <xdr:ext cx="599010" cy="259045"/>
    <xdr:sp macro="" textlink="">
      <xdr:nvSpPr>
        <xdr:cNvPr id="206" name="【橋りょう・トンネル】&#10;一人当たり有形固定資産（償却資産）額該当値テキスト">
          <a:extLst>
            <a:ext uri="{FF2B5EF4-FFF2-40B4-BE49-F238E27FC236}">
              <a16:creationId xmlns:a16="http://schemas.microsoft.com/office/drawing/2014/main" id="{7B3EFBF1-D45A-400D-9FC2-324515C817F6}"/>
            </a:ext>
          </a:extLst>
        </xdr:cNvPr>
        <xdr:cNvSpPr txBox="1"/>
      </xdr:nvSpPr>
      <xdr:spPr>
        <a:xfrm>
          <a:off x="10515600" y="1088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106981</xdr:rowOff>
    </xdr:from>
    <xdr:to>
      <xdr:col>50</xdr:col>
      <xdr:colOff>165100</xdr:colOff>
      <xdr:row>64</xdr:row>
      <xdr:rowOff>37131</xdr:rowOff>
    </xdr:to>
    <xdr:sp macro="" textlink="">
      <xdr:nvSpPr>
        <xdr:cNvPr id="207" name="楕円 206">
          <a:extLst>
            <a:ext uri="{FF2B5EF4-FFF2-40B4-BE49-F238E27FC236}">
              <a16:creationId xmlns:a16="http://schemas.microsoft.com/office/drawing/2014/main" id="{E7A919F5-64DA-40D1-B4CF-6997AFE04799}"/>
            </a:ext>
          </a:extLst>
        </xdr:cNvPr>
        <xdr:cNvSpPr/>
      </xdr:nvSpPr>
      <xdr:spPr>
        <a:xfrm>
          <a:off x="9588500" y="109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152935</xdr:rowOff>
    </xdr:from>
    <xdr:to>
      <xdr:col>55</xdr:col>
      <xdr:colOff>0</xdr:colOff>
      <xdr:row>63</xdr:row>
      <xdr:rowOff>157781</xdr:rowOff>
    </xdr:to>
    <xdr:cxnSp macro="">
      <xdr:nvCxnSpPr>
        <xdr:cNvPr id="208" name="直線コネクタ 207">
          <a:extLst>
            <a:ext uri="{FF2B5EF4-FFF2-40B4-BE49-F238E27FC236}">
              <a16:creationId xmlns:a16="http://schemas.microsoft.com/office/drawing/2014/main" id="{2B97BDB2-5858-446C-B1C7-99D11D06B83E}"/>
            </a:ext>
          </a:extLst>
        </xdr:cNvPr>
        <xdr:cNvCxnSpPr/>
      </xdr:nvCxnSpPr>
      <xdr:spPr>
        <a:xfrm flipV="1">
          <a:off x="9639300" y="10954285"/>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C9857134-D334-4AD3-A17C-AE949C29DD71}"/>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46EFC4F4-7343-4014-B126-D384437607EA}"/>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28258</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7EC1950A-51B2-4DAB-BC43-AB864F79483A}"/>
            </a:ext>
          </a:extLst>
        </xdr:cNvPr>
        <xdr:cNvSpPr txBox="1"/>
      </xdr:nvSpPr>
      <xdr:spPr>
        <a:xfrm>
          <a:off x="9327095" y="1100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1A1F9B39-29B7-4A08-925A-51947F6F5C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C2DBF074-D58B-4F2A-BA43-08B08FC7D0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4766923B-3BF8-49F5-808B-64EF1F2F83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74464E2C-5816-4A96-9FC5-6F66AA4128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C04B58F9-4824-49D6-9CA3-45C38AAA3A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A1563F44-5DD3-4328-B8D0-6C6750DE25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B90CD18B-0858-4793-81F5-883D692328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BC167E33-F513-446D-85E9-A2104538547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FA93EE5-9E81-4BAA-8597-320AF377DD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C1741DB-3B4D-47F9-883B-491DC532A9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86D9189A-2AD3-4A41-91DE-BC2AD11AB81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8D45963B-821C-4993-8102-7DC434B4AF3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15C64268-E411-4D51-997E-36C859DAFF5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C013B2B3-CA88-4C5D-94C8-0D7E692CF2D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A7041A35-C072-4676-8739-66A1F7B402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C453FCD0-EEEA-4B83-8838-06AF81E4D5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C40A82F7-CD11-44F6-A6BF-3C246EFF44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14214B56-69EB-41C0-B18D-E5B4D250A9A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9B6C9611-C9E4-4604-ABE2-2E835F9C90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4068709B-D589-4A6C-826D-F456C003D3F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6DD5904C-DBEE-4A55-9954-54E0CEBC195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CE9425B7-06EC-4384-AFBD-32178F3ED4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787B408C-1988-4BB6-AA65-6EFB6DFF28F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DD094787-99B7-4929-B5D6-26494B234A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A5D74E32-7BEA-43A2-97AD-14102791466F}"/>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64756DB0-820E-49BF-99AA-B2D67852B3AC}"/>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6377014B-FE74-4F60-A921-E2A093C8D438}"/>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AA33D2FD-B7D0-419D-94B8-671E59AAC5F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D8CDD4-ADBE-4182-8559-8D0985AB1F2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F249F063-A50F-40D7-847D-65AB8B10740D}"/>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590A4654-342C-4D65-B6AC-24B9AD673F8F}"/>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506C40BD-04B1-428C-9C06-349C5971016F}"/>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8D264DA8-5BCF-4A12-8D5C-CE59F5D3295C}"/>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946C1BA-7819-4B31-9DDC-581DC78C15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3D6E302-7771-43FE-BEA3-1862679711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BC065E10-FDC1-4F53-A8C9-F9F32C1375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8B858AF-0A72-4971-9B7D-4FE64A359C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FCF824B-9016-4BC2-9A4E-91460B3521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50" name="楕円 249">
          <a:extLst>
            <a:ext uri="{FF2B5EF4-FFF2-40B4-BE49-F238E27FC236}">
              <a16:creationId xmlns:a16="http://schemas.microsoft.com/office/drawing/2014/main" id="{29F25A5F-030B-4FCC-B1BD-91C541EE4DE8}"/>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E857B8D6-9DE6-487A-838A-BB5C559E7E3E}"/>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52" name="楕円 251">
          <a:extLst>
            <a:ext uri="{FF2B5EF4-FFF2-40B4-BE49-F238E27FC236}">
              <a16:creationId xmlns:a16="http://schemas.microsoft.com/office/drawing/2014/main" id="{682515E7-8686-4114-BDBD-50BB4F1FFA22}"/>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87630</xdr:rowOff>
    </xdr:to>
    <xdr:cxnSp macro="">
      <xdr:nvCxnSpPr>
        <xdr:cNvPr id="253" name="直線コネクタ 252">
          <a:extLst>
            <a:ext uri="{FF2B5EF4-FFF2-40B4-BE49-F238E27FC236}">
              <a16:creationId xmlns:a16="http://schemas.microsoft.com/office/drawing/2014/main" id="{41FBCFAD-E93C-4119-9407-3B554E020A90}"/>
            </a:ext>
          </a:extLst>
        </xdr:cNvPr>
        <xdr:cNvCxnSpPr/>
      </xdr:nvCxnSpPr>
      <xdr:spPr>
        <a:xfrm flipV="1">
          <a:off x="3797300" y="142779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a:extLst>
            <a:ext uri="{FF2B5EF4-FFF2-40B4-BE49-F238E27FC236}">
              <a16:creationId xmlns:a16="http://schemas.microsoft.com/office/drawing/2014/main" id="{E76B769D-D32F-4129-A693-143C1F3AEB68}"/>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7B4CA27D-2E5D-4F60-B840-E48D949D2E58}"/>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256" name="n_1mainValue【公営住宅】&#10;有形固定資産減価償却率">
          <a:extLst>
            <a:ext uri="{FF2B5EF4-FFF2-40B4-BE49-F238E27FC236}">
              <a16:creationId xmlns:a16="http://schemas.microsoft.com/office/drawing/2014/main" id="{D5CE4A51-C0D4-456B-9862-597B865A0895}"/>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A2D6CD91-12BE-4D42-A722-431E59EBF9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545426D4-BFC1-4185-8CF5-E3ACC4486D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94E573D3-A8E6-4547-AA94-F6296365C0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22681CBF-0D47-4968-B2C3-D64C57E685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D7D0FDC5-323E-4D8B-9270-D88850E9EC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B4CD74DE-D618-4FD3-A620-CEF8987D9A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FD231EC7-F0F3-4EFF-9313-6DB0371776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DC0A7251-CE72-4F7F-8626-5DFF8D6D51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74D76281-52E2-4261-A527-F04E2C3D85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29E52E6F-865C-4AFD-8C6F-A9BFC14AEE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6129A6E5-C787-4BEE-9DFC-BFD15EE426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51EDBDBD-53DE-4B7E-9967-6D8B34BEFB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E2041B13-EA8F-4DC3-9286-459C12C036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71C08883-AD01-4F31-A7B0-1EB3C76D3F55}"/>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515046D1-4E4D-49DE-A156-57D2A889B0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A0DBC557-B0DE-4D34-89A9-5562ED6F4DA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E54AD47D-2E81-47C3-BCB4-AF3F7A71E7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92339B55-2264-40D2-B437-6434CB124C1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F873598B-5A34-4898-B457-FDF56B8A98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AD374B24-3CDC-48F0-BD3A-BF8A44AA0E2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7E5835FF-EA09-4468-8112-D28B4422A7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904079B1-5F0B-40F8-B7D2-51A7204C2CA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AD4FA299-8754-4BCA-BA57-B0280D42AA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52BB39F0-1F05-4919-A521-372A5490A93B}"/>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4B96D107-CD87-4D0C-886A-9D2C13402A2A}"/>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29E43D0D-BD44-4AA1-B3CA-F841BCBB1769}"/>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34B0DDBF-415E-4A47-A2FC-42ABDCBE0C9D}"/>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16ABDA23-7F35-4293-8AA2-4ACB6F168337}"/>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D4FBA2FB-5BBE-4E98-BC3D-8A394523A1EC}"/>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E4AF2156-6174-4428-81E5-75C0E280C2E2}"/>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42C661DE-28FB-49C3-8695-504FF2241D01}"/>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1EC102FF-48B4-4B89-B5F6-A3312136CA25}"/>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8E25975-1AAF-4B8A-8286-AB7D4DEDB9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5217AF2-2111-4616-A864-497BBAE4F2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8FCE3F2-5AA0-47AE-B5D5-7C26F2BB45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156F47F-8D4C-4DB0-A906-DEA82A4613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EB58FD5-C921-4FA5-97A5-1A0EF60110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55918</xdr:rowOff>
    </xdr:from>
    <xdr:to>
      <xdr:col>55</xdr:col>
      <xdr:colOff>50800</xdr:colOff>
      <xdr:row>84</xdr:row>
      <xdr:rowOff>157518</xdr:rowOff>
    </xdr:to>
    <xdr:sp macro="" textlink="">
      <xdr:nvSpPr>
        <xdr:cNvPr id="294" name="楕円 293">
          <a:extLst>
            <a:ext uri="{FF2B5EF4-FFF2-40B4-BE49-F238E27FC236}">
              <a16:creationId xmlns:a16="http://schemas.microsoft.com/office/drawing/2014/main" id="{8C6EC88E-57FD-4F51-A796-E4ADC0209A51}"/>
            </a:ext>
          </a:extLst>
        </xdr:cNvPr>
        <xdr:cNvSpPr/>
      </xdr:nvSpPr>
      <xdr:spPr>
        <a:xfrm>
          <a:off x="10426700" y="14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78795</xdr:rowOff>
    </xdr:from>
    <xdr:ext cx="469744" cy="259045"/>
    <xdr:sp macro="" textlink="">
      <xdr:nvSpPr>
        <xdr:cNvPr id="295" name="【公営住宅】&#10;一人当たり面積該当値テキスト">
          <a:extLst>
            <a:ext uri="{FF2B5EF4-FFF2-40B4-BE49-F238E27FC236}">
              <a16:creationId xmlns:a16="http://schemas.microsoft.com/office/drawing/2014/main" id="{25108323-FE2E-4691-9B49-156EDA5E1CC4}"/>
            </a:ext>
          </a:extLst>
        </xdr:cNvPr>
        <xdr:cNvSpPr txBox="1"/>
      </xdr:nvSpPr>
      <xdr:spPr>
        <a:xfrm>
          <a:off x="10515600" y="1430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61291</xdr:rowOff>
    </xdr:from>
    <xdr:to>
      <xdr:col>50</xdr:col>
      <xdr:colOff>165100</xdr:colOff>
      <xdr:row>84</xdr:row>
      <xdr:rowOff>162891</xdr:rowOff>
    </xdr:to>
    <xdr:sp macro="" textlink="">
      <xdr:nvSpPr>
        <xdr:cNvPr id="296" name="楕円 295">
          <a:extLst>
            <a:ext uri="{FF2B5EF4-FFF2-40B4-BE49-F238E27FC236}">
              <a16:creationId xmlns:a16="http://schemas.microsoft.com/office/drawing/2014/main" id="{FCE162A9-2150-4A4D-AF9D-F13243A03CCC}"/>
            </a:ext>
          </a:extLst>
        </xdr:cNvPr>
        <xdr:cNvSpPr/>
      </xdr:nvSpPr>
      <xdr:spPr>
        <a:xfrm>
          <a:off x="9588500" y="144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106718</xdr:rowOff>
    </xdr:from>
    <xdr:to>
      <xdr:col>55</xdr:col>
      <xdr:colOff>0</xdr:colOff>
      <xdr:row>84</xdr:row>
      <xdr:rowOff>112091</xdr:rowOff>
    </xdr:to>
    <xdr:cxnSp macro="">
      <xdr:nvCxnSpPr>
        <xdr:cNvPr id="297" name="直線コネクタ 296">
          <a:extLst>
            <a:ext uri="{FF2B5EF4-FFF2-40B4-BE49-F238E27FC236}">
              <a16:creationId xmlns:a16="http://schemas.microsoft.com/office/drawing/2014/main" id="{AF2D20CA-D350-40B7-81F0-A19C83134029}"/>
            </a:ext>
          </a:extLst>
        </xdr:cNvPr>
        <xdr:cNvCxnSpPr/>
      </xdr:nvCxnSpPr>
      <xdr:spPr>
        <a:xfrm flipV="1">
          <a:off x="9639300" y="14508518"/>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128F5209-E811-4A85-AEDE-0996419657D9}"/>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54470E9C-09FD-47F1-A8F5-80B5B02528D2}"/>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7968</xdr:rowOff>
    </xdr:from>
    <xdr:ext cx="469744" cy="259045"/>
    <xdr:sp macro="" textlink="">
      <xdr:nvSpPr>
        <xdr:cNvPr id="300" name="n_1mainValue【公営住宅】&#10;一人当たり面積">
          <a:extLst>
            <a:ext uri="{FF2B5EF4-FFF2-40B4-BE49-F238E27FC236}">
              <a16:creationId xmlns:a16="http://schemas.microsoft.com/office/drawing/2014/main" id="{DB988DBD-A2D5-4EAA-B5A1-CC2A159F9D96}"/>
            </a:ext>
          </a:extLst>
        </xdr:cNvPr>
        <xdr:cNvSpPr txBox="1"/>
      </xdr:nvSpPr>
      <xdr:spPr>
        <a:xfrm>
          <a:off x="9391727" y="14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A7ACFE7E-C5D6-4126-B508-5CC9177B80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FF29356-7C64-4575-9BAE-E111D60877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EBB1AED0-C725-4AC4-8740-C7317543F1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99D93FCA-3B72-4E08-A04C-61FF546C3F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4B597CA4-D62D-4B42-BC87-98A92B3337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32D2822C-D97A-4254-9957-8B7E685CAD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901344DA-C2DB-4D75-88BD-22BFA55B9B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B04809BF-CFCE-4EC5-BAAE-A176899EFBA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86A38A0C-8881-4316-91E0-63FD75BC44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6CF27023-7F59-476A-8E9E-7921A1D1AB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D64282EF-2979-4194-8F47-05A72E125B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23DC7CC5-969B-48C8-A4AF-FBD8100D14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37622219-0C5E-459D-B2DA-9B5BEE20F4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4F9D6CBA-22D1-4D74-9712-961F66B563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B87FE609-051A-4C09-A353-8DB0284713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B0CB52BB-E211-49B3-801B-3FAFE365AEE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D299B36-F80E-4E7E-86D1-3D4824E953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F16729E-ECE5-4849-92C1-BA7530E31B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FB1FA7B1-531F-4663-9D36-31F74931B1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EC1FDDA-069A-4A6D-9549-8984AEB5C4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F68F4B78-8F14-488B-8466-4685C5FEE9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58280006-70B4-4A93-B65B-5430D0C020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4560E3B6-8326-467A-9A21-098C9CB7F6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7C0BE18-0FE9-4DE6-BADF-CC1AE2248B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2955D126-146C-4BEC-8A9E-1DC5E8EFD6E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2C4E5DB7-D294-4BA1-9E71-46707C65DC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92FF369E-85F0-4290-A5C7-4CAA131F982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2627F261-1DCE-42EF-AE3D-F5334ABBE12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450D90E7-48A6-4A03-8629-234BACA546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38B26DC3-8DCE-4DE0-B1D0-438955E341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0364FA62-56B2-4994-8819-A0FBDD3E40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838DB2CC-AA09-4750-A655-67C0670A33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AA742BC6-1570-4637-BFFB-5AD4E84709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D17B6364-7638-4453-83CA-F153091616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AD01B611-13E7-46F8-9B4B-0BFD01AE26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12241FAE-CDDD-4F58-9DF6-8172B0E8DE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3F28700D-3CA2-40B2-8F27-94114D1055C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9C5F435B-1116-4834-B00B-0D5F729B95E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68F9DFC-F6C4-4780-8907-81B8E9BAA2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2FF77FA6-0340-4980-AC12-9537E3F361B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75DE288D-E270-483D-9C5B-8048D7E991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0DE708B2-9B00-401D-8D6E-FE9DF8B29608}"/>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F65B6DDB-DF53-4946-A10D-5ADA46DAAC99}"/>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484C9C50-A4CD-4415-88DA-E0271F03B5C8}"/>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10AB32FA-A1C9-4D00-8297-CB2AE3745FA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F811E19C-671B-4D5A-A615-EB4D52E7E7D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BB817F2F-70F3-40E6-A060-54DC14AB7547}"/>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BB4C22E6-CF4E-4755-9668-F7A400ED1607}"/>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9ADDB69D-4D80-4D0B-BA32-1C5260381ADF}"/>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2B4C93A2-C959-43E8-A117-4CAC43CA9611}"/>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85EE8B71-D48F-4E0E-B87C-28440A1CA9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24A2D6C6-1DD7-4F4F-9D24-E0A2E68AD8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259A1D40-16BF-43FD-9C05-6137ED43C6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CC6ACE03-FAC8-4D7B-9D32-01964DF8D8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78BA440E-67CF-43E8-B11A-05E6E60252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356" name="楕円 355">
          <a:extLst>
            <a:ext uri="{FF2B5EF4-FFF2-40B4-BE49-F238E27FC236}">
              <a16:creationId xmlns:a16="http://schemas.microsoft.com/office/drawing/2014/main" id="{A2EF5099-2C12-4D20-89AA-F0BC0ECBF3C6}"/>
            </a:ext>
          </a:extLst>
        </xdr:cNvPr>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51180</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42CA0221-2D3F-40F8-B8C3-06A6C6737CDD}"/>
            </a:ext>
          </a:extLst>
        </xdr:cNvPr>
        <xdr:cNvSpPr txBox="1"/>
      </xdr:nvSpPr>
      <xdr:spPr>
        <a:xfrm>
          <a:off x="16357600"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358" name="楕円 357">
          <a:extLst>
            <a:ext uri="{FF2B5EF4-FFF2-40B4-BE49-F238E27FC236}">
              <a16:creationId xmlns:a16="http://schemas.microsoft.com/office/drawing/2014/main" id="{2E6D7901-3738-4DDA-A0CB-B4EE5212FF36}"/>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37</xdr:row>
      <xdr:rowOff>159476</xdr:rowOff>
    </xdr:to>
    <xdr:cxnSp macro="">
      <xdr:nvCxnSpPr>
        <xdr:cNvPr id="359" name="直線コネクタ 358">
          <a:extLst>
            <a:ext uri="{FF2B5EF4-FFF2-40B4-BE49-F238E27FC236}">
              <a16:creationId xmlns:a16="http://schemas.microsoft.com/office/drawing/2014/main" id="{EA80ED6D-7916-4DF0-9FB5-4F51820D4432}"/>
            </a:ext>
          </a:extLst>
        </xdr:cNvPr>
        <xdr:cNvCxnSpPr/>
      </xdr:nvCxnSpPr>
      <xdr:spPr>
        <a:xfrm flipV="1">
          <a:off x="15481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940BB716-2002-4F21-B215-1B2500E4A777}"/>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0E0B7875-517E-4FED-AE50-14645129816F}"/>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29953</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CCEDA84A-263A-4FFC-B291-C4909CAAE9D1}"/>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77385AFA-9E0D-4AC6-8066-3F1C5E9DC1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3D0A1207-EAE3-4938-871E-4DCB2BD973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102C1632-6DA6-4B46-A982-88D98A3AA1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8036717B-0594-4B6C-AAAA-DC2124FFF5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6D972108-255B-4F0B-A962-2D645AF2A2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3B2A97F1-9732-41D9-B9DA-A1D1F2D773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87722AB7-6F28-4EAF-A483-27959C2407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423D63B9-0FC1-4C7D-A224-50EC3B8261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21A1DC4A-124E-487B-8714-9B5672B336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D7C199B3-0C6B-4583-B254-8D6559FCBD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95C68B2C-E902-4B9C-B378-226602280F8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DC69BABE-3EF2-486E-9C4B-1BC7273C190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68CA91D9-E6FB-4918-8419-99019C7092A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AD8D9FE8-9AEF-4761-824A-D8D8AF96779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F69F3FDF-58C0-4F7B-A84B-22D94BFE2C4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03ABE3EC-C127-4C4E-B677-2CFA3DF2F90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15C2523E-DF8D-44C1-B4FE-752A0B1E56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4C16DF26-7FEC-4161-9BD8-37B22424A3A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033E7637-8BA2-4E2A-BD14-098BBBF7663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70F7C5FE-18BC-47D4-A7AB-05C2427040C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8C400E6D-8A96-4F2B-9585-677317BC3F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1B1158AD-DDF7-473B-93F3-F01091F758F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5032A4D7-1463-4437-9303-6DF3C111EB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B9FA686C-FBF4-428F-A9D3-30631FE70E45}"/>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039F99A9-D5B3-41BD-A4F9-C6C61E393EBD}"/>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54A9DE02-458B-460E-AFB3-457D3E23465C}"/>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3EE869D8-3F79-453F-B48D-3C05B4DBE55A}"/>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C17B37CB-4277-4ADA-882E-C4A64B6F51EC}"/>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01B4FC53-5B8E-4AA7-AD51-9433B57774C6}"/>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ECCEE680-89BE-4F16-96D5-045C5D62E13F}"/>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2BAAEE39-BF01-4D4E-BA70-A019315BD3E1}"/>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36004F16-E740-4E94-ACD6-5253546B2F4A}"/>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FE79A55-7A9B-4E03-AB4E-168B3DECF7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CBCDDF29-3921-4016-AF19-2BD33AA389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8A4F7A1-1D87-45C5-A0D3-BE2140CE3A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12FFBD3-9C41-4566-A063-3AABF2F0DB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06F9D6E-B330-4AFD-A598-4A696B0E4B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400" name="楕円 399">
          <a:extLst>
            <a:ext uri="{FF2B5EF4-FFF2-40B4-BE49-F238E27FC236}">
              <a16:creationId xmlns:a16="http://schemas.microsoft.com/office/drawing/2014/main" id="{8A0BCA53-5930-4957-A5D3-7823A0E06A3A}"/>
            </a:ext>
          </a:extLst>
        </xdr:cNvPr>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142257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AFE61549-C943-4A10-8A31-06764B5AF08D}"/>
            </a:ext>
          </a:extLst>
        </xdr:cNvPr>
        <xdr:cNvSpPr txBox="1"/>
      </xdr:nvSpPr>
      <xdr:spPr>
        <a:xfrm>
          <a:off x="22199600" y="66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0</xdr:rowOff>
    </xdr:from>
    <xdr:to>
      <xdr:col>112</xdr:col>
      <xdr:colOff>38100</xdr:colOff>
      <xdr:row>39</xdr:row>
      <xdr:rowOff>101600</xdr:rowOff>
    </xdr:to>
    <xdr:sp macro="" textlink="">
      <xdr:nvSpPr>
        <xdr:cNvPr id="402" name="楕円 401">
          <a:extLst>
            <a:ext uri="{FF2B5EF4-FFF2-40B4-BE49-F238E27FC236}">
              <a16:creationId xmlns:a16="http://schemas.microsoft.com/office/drawing/2014/main" id="{5354C6C8-C06A-4789-8999-87EB602D4C52}"/>
            </a:ext>
          </a:extLst>
        </xdr:cNvPr>
        <xdr:cNvSpPr/>
      </xdr:nvSpPr>
      <xdr:spPr>
        <a:xfrm>
          <a:off x="21272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50800</xdr:rowOff>
    </xdr:to>
    <xdr:cxnSp macro="">
      <xdr:nvCxnSpPr>
        <xdr:cNvPr id="403" name="直線コネクタ 402">
          <a:extLst>
            <a:ext uri="{FF2B5EF4-FFF2-40B4-BE49-F238E27FC236}">
              <a16:creationId xmlns:a16="http://schemas.microsoft.com/office/drawing/2014/main" id="{7A51EE81-9D96-4460-9830-7CAF5CEDA51E}"/>
            </a:ext>
          </a:extLst>
        </xdr:cNvPr>
        <xdr:cNvCxnSpPr/>
      </xdr:nvCxnSpPr>
      <xdr:spPr>
        <a:xfrm flipV="1">
          <a:off x="21323300" y="6729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FC7BAECD-A095-4FD8-AB9A-A277BF9CF303}"/>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3E642DC2-7B95-4223-A21B-8FC89287B784}"/>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118127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5FE22B47-6A06-44AE-9B07-5810F38EF3D4}"/>
            </a:ext>
          </a:extLst>
        </xdr:cNvPr>
        <xdr:cNvSpPr txBox="1"/>
      </xdr:nvSpPr>
      <xdr:spPr>
        <a:xfrm>
          <a:off x="21075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5642A5DD-0D31-4365-9676-DC68958CF7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784BB70C-0D66-4A21-BD10-DFF5081E3C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7C4E0517-B120-48DE-9428-417DBF89CF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BE2FC5EE-F204-4432-B26D-66583F84B2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9E817568-A6B6-4331-B90E-0AA4C6D905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6DBAD738-8027-463F-AE9B-6B2A1C3E8F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AACF1A5C-7645-4211-91EB-D99337EB4C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1C14D2AD-D986-4E4A-BC26-9BC7483B91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FC65C3CA-68B2-453B-AE9E-84ACBD80F9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7FB9CA69-EB7C-4278-80C1-2F89080D015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0D1DA216-B949-4096-8AC3-9720D34228F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17911EE1-FC92-4AE1-9B97-E510E41D801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C472B0BE-CF68-4A4B-AD1A-4F24B566761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4D159D7C-A4BC-4DD2-9996-539F4EFDF46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6152623-2044-4172-9541-F7C6A3F899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CEFE873C-BBA4-4AB6-AD83-01803377DB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DEA91CF6-9995-45C6-801C-FF112B51909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FFA3631D-3A89-4D04-B957-18E95D4914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58AD376F-47A9-4CF0-AFA0-B6F14D4B6A1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DF14A607-1B22-4D3D-8A2A-D62934F4F12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12B84FC6-C507-4F4C-BE91-6FE09A7680B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8C27006A-34E5-46D0-AF8C-8EC70C5EDC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91C9D0D5-ADE9-4A9E-8013-861CBC35F8A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9CC5D503-869F-4628-8972-302A6BE34A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A20E62C2-A0F0-4311-A540-5ECE8634ADE8}"/>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7D4081E3-CF84-4935-BD5E-3087FAFF7328}"/>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BF1FC1AB-B4D9-472E-8CDE-B4161F787F4F}"/>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79C7A88E-79A9-4E94-8BFC-2838A7BEB632}"/>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F9F4F508-A70C-43E5-A738-E151503B7CAA}"/>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B9D5059A-11A1-49DD-BD27-B728DEA1AFB6}"/>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A69B7EEB-16F2-4254-B842-CFFB45F77B4F}"/>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81F6BD0E-33D5-43AD-9DD6-E6DC54C756D4}"/>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1B228921-133D-4DF9-9074-0BB4C9F89656}"/>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973CE650-1939-402E-B3A5-A51FAAC7FA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50ECA60-2D49-467B-923E-14DE0ED72D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20469C2C-763E-4AAF-B8F2-3FEE7A5EBB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E537581F-BCEF-43B2-AC8F-796A74A7C1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A5925E47-A378-48D8-9BCB-304885B125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445" name="楕円 444">
          <a:extLst>
            <a:ext uri="{FF2B5EF4-FFF2-40B4-BE49-F238E27FC236}">
              <a16:creationId xmlns:a16="http://schemas.microsoft.com/office/drawing/2014/main" id="{E5B030B1-E604-4337-9BA7-9A9C385D6404}"/>
            </a:ext>
          </a:extLst>
        </xdr:cNvPr>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9A9EA735-8EB4-4C80-9EC0-7704E33A2877}"/>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53975</xdr:rowOff>
    </xdr:from>
    <xdr:to>
      <xdr:col>81</xdr:col>
      <xdr:colOff>101600</xdr:colOff>
      <xdr:row>63</xdr:row>
      <xdr:rowOff>155575</xdr:rowOff>
    </xdr:to>
    <xdr:sp macro="" textlink="">
      <xdr:nvSpPr>
        <xdr:cNvPr id="447" name="楕円 446">
          <a:extLst>
            <a:ext uri="{FF2B5EF4-FFF2-40B4-BE49-F238E27FC236}">
              <a16:creationId xmlns:a16="http://schemas.microsoft.com/office/drawing/2014/main" id="{2C4BB67D-1590-4E79-86AD-DDA7469C98B7}"/>
            </a:ext>
          </a:extLst>
        </xdr:cNvPr>
        <xdr:cNvSpPr/>
      </xdr:nvSpPr>
      <xdr:spPr>
        <a:xfrm>
          <a:off x="15430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104775</xdr:rowOff>
    </xdr:to>
    <xdr:cxnSp macro="">
      <xdr:nvCxnSpPr>
        <xdr:cNvPr id="448" name="直線コネクタ 447">
          <a:extLst>
            <a:ext uri="{FF2B5EF4-FFF2-40B4-BE49-F238E27FC236}">
              <a16:creationId xmlns:a16="http://schemas.microsoft.com/office/drawing/2014/main" id="{BCB9BD4B-DE4D-4CCC-89D6-E13D9BF027BA}"/>
            </a:ext>
          </a:extLst>
        </xdr:cNvPr>
        <xdr:cNvCxnSpPr/>
      </xdr:nvCxnSpPr>
      <xdr:spPr>
        <a:xfrm flipV="1">
          <a:off x="15481300" y="10858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a:extLst>
            <a:ext uri="{FF2B5EF4-FFF2-40B4-BE49-F238E27FC236}">
              <a16:creationId xmlns:a16="http://schemas.microsoft.com/office/drawing/2014/main" id="{E628B324-87F0-4AC4-8E32-542DACC793AE}"/>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3CA924F9-9E0A-44D7-8D4B-DCEEC7E77137}"/>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146702</xdr:rowOff>
    </xdr:from>
    <xdr:ext cx="405111" cy="259045"/>
    <xdr:sp macro="" textlink="">
      <xdr:nvSpPr>
        <xdr:cNvPr id="451" name="n_1mainValue【学校施設】&#10;有形固定資産減価償却率">
          <a:extLst>
            <a:ext uri="{FF2B5EF4-FFF2-40B4-BE49-F238E27FC236}">
              <a16:creationId xmlns:a16="http://schemas.microsoft.com/office/drawing/2014/main" id="{7BC77A41-0F44-4DAB-A206-9517A3795BAB}"/>
            </a:ext>
          </a:extLst>
        </xdr:cNvPr>
        <xdr:cNvSpPr txBox="1"/>
      </xdr:nvSpPr>
      <xdr:spPr>
        <a:xfrm>
          <a:off x="152660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33394D64-B34B-4B0E-9BB8-3BF691285B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457D1810-0688-48AF-9718-E574EA2E57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7E270DDA-8DD4-4645-B3FE-7913725122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2A60E4DB-88EF-4A89-A597-1904198FF0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EBC8E49F-80B2-4B16-B286-F719DCAD7C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89B2DB94-4C20-465A-B99A-D43DDF349B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532E5B21-9172-4105-8C58-FA4D2A94B7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6B9451DD-125B-4944-9FAC-6D43D7692E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5869E48-802E-463B-810F-3D7633B456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939EF233-1E43-4B22-9287-CA5AFE91362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842104B7-432C-447B-9793-1D4CC8361BE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88DF0193-371A-495A-A9E0-D3AEFF2DAA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626EB50A-7031-43A1-9562-B53AADDC19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BFD2C0A4-1C0E-415B-B6C9-2EAB47219EF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4009B03B-14CB-4FA8-AE01-724B605B5F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10C5628F-8AFB-4AC4-A3D4-658B40A308E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26991A5F-F965-42FD-92B0-B58F14E40FF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31250DD0-66FF-4D43-91E2-58200DB1A14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2255C8DD-A6F8-40D3-B29F-093B56E4CF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D72A2EB9-1B7E-4A20-8862-F4571AB53E9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FE745A3D-9AEC-40ED-BCFF-19548F1108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7D7B66F8-93E6-4264-B6FF-8F4D9E31344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7C61B312-5BCD-41B1-8389-04DC474AB5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6F19FBB1-985F-4033-A5DE-2F8553178AB1}"/>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24CCAF67-BEBF-4D0B-B3B8-EF1EF8135D75}"/>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54DBAAE7-10B7-4595-AE43-E0AAB0128A67}"/>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6D78E695-AD52-4924-8A44-83B584E5CCD6}"/>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AD9FBE5C-EBB3-484D-8944-9E2E9874D90F}"/>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a:extLst>
            <a:ext uri="{FF2B5EF4-FFF2-40B4-BE49-F238E27FC236}">
              <a16:creationId xmlns:a16="http://schemas.microsoft.com/office/drawing/2014/main" id="{6F551838-42CD-4635-8FA7-33FF7C3678E1}"/>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C9176B8C-22BA-4FF5-9B9C-09EF88AA6DAA}"/>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D3BF5380-EAAB-4545-93CD-ACA8FEDA9A3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07739933-3D91-4540-8073-61EFC2BC2A2E}"/>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CF6938E-E2E9-49D2-93F6-0FD8755D87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92DF061-C9EB-4C83-95A1-94E6144DFB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A49D72C8-44BA-4041-A0D8-74FE7A37B1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550AE5AD-3AC7-4484-84C1-47E6CEAD00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6568E20-1289-4736-844A-DDFDADD949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7036</xdr:rowOff>
    </xdr:from>
    <xdr:to>
      <xdr:col>116</xdr:col>
      <xdr:colOff>114300</xdr:colOff>
      <xdr:row>63</xdr:row>
      <xdr:rowOff>108636</xdr:rowOff>
    </xdr:to>
    <xdr:sp macro="" textlink="">
      <xdr:nvSpPr>
        <xdr:cNvPr id="489" name="楕円 488">
          <a:extLst>
            <a:ext uri="{FF2B5EF4-FFF2-40B4-BE49-F238E27FC236}">
              <a16:creationId xmlns:a16="http://schemas.microsoft.com/office/drawing/2014/main" id="{744E8E8F-6226-4AC9-AB66-BA08F78E23EF}"/>
            </a:ext>
          </a:extLst>
        </xdr:cNvPr>
        <xdr:cNvSpPr/>
      </xdr:nvSpPr>
      <xdr:spPr>
        <a:xfrm>
          <a:off x="22110700" y="108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93413</xdr:rowOff>
    </xdr:from>
    <xdr:ext cx="469744" cy="259045"/>
    <xdr:sp macro="" textlink="">
      <xdr:nvSpPr>
        <xdr:cNvPr id="490" name="【学校施設】&#10;一人当たり面積該当値テキスト">
          <a:extLst>
            <a:ext uri="{FF2B5EF4-FFF2-40B4-BE49-F238E27FC236}">
              <a16:creationId xmlns:a16="http://schemas.microsoft.com/office/drawing/2014/main" id="{2EA26FEB-15A5-4FA6-B055-3637316FDB0A}"/>
            </a:ext>
          </a:extLst>
        </xdr:cNvPr>
        <xdr:cNvSpPr txBox="1"/>
      </xdr:nvSpPr>
      <xdr:spPr>
        <a:xfrm>
          <a:off x="22199600" y="107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9931</xdr:rowOff>
    </xdr:from>
    <xdr:to>
      <xdr:col>112</xdr:col>
      <xdr:colOff>38100</xdr:colOff>
      <xdr:row>63</xdr:row>
      <xdr:rowOff>111531</xdr:rowOff>
    </xdr:to>
    <xdr:sp macro="" textlink="">
      <xdr:nvSpPr>
        <xdr:cNvPr id="491" name="楕円 490">
          <a:extLst>
            <a:ext uri="{FF2B5EF4-FFF2-40B4-BE49-F238E27FC236}">
              <a16:creationId xmlns:a16="http://schemas.microsoft.com/office/drawing/2014/main" id="{22D6BB10-9BAE-4936-B47E-EE8A4AEF3BB4}"/>
            </a:ext>
          </a:extLst>
        </xdr:cNvPr>
        <xdr:cNvSpPr/>
      </xdr:nvSpPr>
      <xdr:spPr>
        <a:xfrm>
          <a:off x="21272500" y="108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57836</xdr:rowOff>
    </xdr:from>
    <xdr:to>
      <xdr:col>116</xdr:col>
      <xdr:colOff>63500</xdr:colOff>
      <xdr:row>63</xdr:row>
      <xdr:rowOff>60731</xdr:rowOff>
    </xdr:to>
    <xdr:cxnSp macro="">
      <xdr:nvCxnSpPr>
        <xdr:cNvPr id="492" name="直線コネクタ 491">
          <a:extLst>
            <a:ext uri="{FF2B5EF4-FFF2-40B4-BE49-F238E27FC236}">
              <a16:creationId xmlns:a16="http://schemas.microsoft.com/office/drawing/2014/main" id="{733410E7-EC64-44A0-B83E-C4A2B4EEEB16}"/>
            </a:ext>
          </a:extLst>
        </xdr:cNvPr>
        <xdr:cNvCxnSpPr/>
      </xdr:nvCxnSpPr>
      <xdr:spPr>
        <a:xfrm flipV="1">
          <a:off x="21323300" y="10859186"/>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a:extLst>
            <a:ext uri="{FF2B5EF4-FFF2-40B4-BE49-F238E27FC236}">
              <a16:creationId xmlns:a16="http://schemas.microsoft.com/office/drawing/2014/main" id="{6703BAFB-BA07-444F-9F7D-55C74800E77E}"/>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D07624DC-266C-42D9-9093-AA83B81B04E2}"/>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102658</xdr:rowOff>
    </xdr:from>
    <xdr:ext cx="469744" cy="259045"/>
    <xdr:sp macro="" textlink="">
      <xdr:nvSpPr>
        <xdr:cNvPr id="495" name="n_1mainValue【学校施設】&#10;一人当たり面積">
          <a:extLst>
            <a:ext uri="{FF2B5EF4-FFF2-40B4-BE49-F238E27FC236}">
              <a16:creationId xmlns:a16="http://schemas.microsoft.com/office/drawing/2014/main" id="{56545F92-C4D3-4276-8BE5-356A253238D0}"/>
            </a:ext>
          </a:extLst>
        </xdr:cNvPr>
        <xdr:cNvSpPr txBox="1"/>
      </xdr:nvSpPr>
      <xdr:spPr>
        <a:xfrm>
          <a:off x="21075727" y="1090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8AB907F1-E9F2-4166-A0E2-A56F6B588A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6D68F838-70A6-4A77-B654-876FDBF0BF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680CFA40-B621-4406-BB3A-6A8E82FA38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F2BE8E67-6DF1-4D73-86E5-DCDADBD672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8A40AAA8-4457-45ED-BA2B-6297EA61661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E7DD1521-A3A9-4118-8DCC-B01FD05C20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2D9BCB68-FB61-4CB2-9E18-5A38529B6D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7677B815-3F34-4975-9F33-CF680D1E5BA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96C1D5B2-D0AD-414D-A1D4-037CB26034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B386EF68-6E07-4542-BB2F-C7584BDC41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8C575976-4D48-4A31-82B0-667A6606F3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7D8718A3-F2D7-43F2-8C36-5B7C2179401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DE954A4-483F-44C0-9DBE-1E216B3319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11CCB2BB-A3D9-4A77-A995-C678CBC425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895D7BD0-1346-4C66-B4D0-5EAB71C3BF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F3875F2C-E3C9-4904-B949-BA1C1E61133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84888428-652B-4A71-A374-54C800B433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27A1195E-0F05-480B-B806-8E5DD38072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C071B62D-60C9-482C-A27C-195B7ACDA0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D5DB41A5-7BE1-4C5A-8D26-461AFB5C50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8FBAB211-2DA1-4C7D-B28F-41DD85C472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CC19D96E-968B-4450-866B-DB5C1EEF6A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68BE36F7-10B9-4197-A918-F0C27B1C47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4BF49D9F-C424-4B0B-BF75-4E1F156FFE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1E410B84-5222-4639-93C1-7796330B47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2D3D6711-6679-44DD-917C-E40D8953D5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CB6C5918-3303-42E4-9E09-EA6628514C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15511255-D320-4CD4-A42B-4B346DADF20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A208A439-A4F0-41E1-80A0-233008BA45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3554BCE-A356-4228-B197-66646B8FD2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3AD1ED88-8000-4F9D-B2B4-4F7B1F7C072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6230C2E5-82EB-4737-91FE-CA4443158C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FE3672C6-1806-43D2-8E7C-9C9ADCE9BF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AD1DCD70-B50B-43FA-B01F-E07F0298EA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2D5A734B-C736-4461-9827-27820B9220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E2640A97-47ED-4C45-B7C5-59B5391424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BA40E424-717B-41EC-B22E-F6C516CE3DD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A538D344-2EF7-493E-85AA-69DE02B00EF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5397790E-D7B9-4DB8-8B02-08AEF00251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98A14E2-47A6-4266-BC19-3EF8CBD4E7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A64D4F15-E08B-48B2-9E37-4DA3ABB9AB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id="{E00703DD-7A98-47FB-89AA-2FCBDB8361C6}"/>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id="{B13FA263-57B4-41A8-8505-E1BB5F7A8598}"/>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id="{94FCCDE6-5AC3-401C-8633-E1E5E8B09F9A}"/>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1B12D18E-0C65-4F1D-BED2-98EE375EC50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D118A386-5767-49B3-BA6F-AE55E1D3C22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id="{BF2F052E-57EE-43B9-9775-2D7730E08DBA}"/>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id="{23B9FDB2-FE5E-4AAE-ABA3-3F9F0B0EF1CD}"/>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id="{F580A2D1-38EF-4BC9-BF08-2BB854EDAEEE}"/>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id="{F67FA360-997E-4187-B53D-2C665ACD2CA4}"/>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D83D5F46-58F1-4785-82DB-CD2941C8EF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F95DFE4-8C91-4E4D-8556-84ABC4CE76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C8DC58AF-F8EA-4FB7-9CB7-4861683963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920110EB-1835-44A0-AB60-31CD564935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8A673CB8-CDE7-4DA2-945C-F0657EE139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551" name="楕円 550">
          <a:extLst>
            <a:ext uri="{FF2B5EF4-FFF2-40B4-BE49-F238E27FC236}">
              <a16:creationId xmlns:a16="http://schemas.microsoft.com/office/drawing/2014/main" id="{B2D1D2E5-BDD9-4D82-B248-1717B83D8EF1}"/>
            </a:ext>
          </a:extLst>
        </xdr:cNvPr>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552" name="【公民館】&#10;有形固定資産減価償却率該当値テキスト">
          <a:extLst>
            <a:ext uri="{FF2B5EF4-FFF2-40B4-BE49-F238E27FC236}">
              <a16:creationId xmlns:a16="http://schemas.microsoft.com/office/drawing/2014/main" id="{CA00B22F-DADC-488F-B7A8-ED6B04FD019B}"/>
            </a:ext>
          </a:extLst>
        </xdr:cNvPr>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553" name="楕円 552">
          <a:extLst>
            <a:ext uri="{FF2B5EF4-FFF2-40B4-BE49-F238E27FC236}">
              <a16:creationId xmlns:a16="http://schemas.microsoft.com/office/drawing/2014/main" id="{F7895078-A3B7-4327-B9EF-8D563B9CC20C}"/>
            </a:ext>
          </a:extLst>
        </xdr:cNvPr>
        <xdr:cNvSpPr/>
      </xdr:nvSpPr>
      <xdr:spPr>
        <a:xfrm>
          <a:off x="15430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101</xdr:row>
      <xdr:rowOff>134982</xdr:rowOff>
    </xdr:to>
    <xdr:cxnSp macro="">
      <xdr:nvCxnSpPr>
        <xdr:cNvPr id="554" name="直線コネクタ 553">
          <a:extLst>
            <a:ext uri="{FF2B5EF4-FFF2-40B4-BE49-F238E27FC236}">
              <a16:creationId xmlns:a16="http://schemas.microsoft.com/office/drawing/2014/main" id="{214F8E4B-2F41-4024-B75D-35AA4FAF6FDC}"/>
            </a:ext>
          </a:extLst>
        </xdr:cNvPr>
        <xdr:cNvCxnSpPr/>
      </xdr:nvCxnSpPr>
      <xdr:spPr>
        <a:xfrm flipV="1">
          <a:off x="15481300" y="1742367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55004C45-8D08-4163-A791-C6FA6D045403}"/>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id="{F3736A40-44CC-4F19-8086-BBFE84DFA047}"/>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557" name="n_1mainValue【公民館】&#10;有形固定資産減価償却率">
          <a:extLst>
            <a:ext uri="{FF2B5EF4-FFF2-40B4-BE49-F238E27FC236}">
              <a16:creationId xmlns:a16="http://schemas.microsoft.com/office/drawing/2014/main" id="{71550693-73D7-44BE-8A77-946B275BDEFB}"/>
            </a:ext>
          </a:extLst>
        </xdr:cNvPr>
        <xdr:cNvSpPr txBox="1"/>
      </xdr:nvSpPr>
      <xdr:spPr>
        <a:xfrm>
          <a:off x="15266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2DBAEF6D-B8AB-4B3C-B98F-3E89611958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600BA55A-C6C8-4A21-B2CC-55DDEA49C3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841850AD-08A2-4416-8D06-D165AFA50C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FDE74E14-D5F6-40E8-8FD5-202AF05155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5177697A-60A6-475A-B237-694FAF6A82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39BBA609-9E08-4D53-B642-61CE641F59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186B9079-4645-49E0-9F6A-4B02A5D962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32767FC6-D1C0-4F4E-81E2-1283F1B4637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F1E91447-966B-4FC6-B472-EB59347611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48E9240D-67AD-4A44-918D-CCEB47CCB7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1D03B261-A01D-49EA-9D9E-84171FA57D7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A5A3FC88-491C-4961-A439-06F18023DB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C7166FE7-0B93-4E75-9149-D730E51B94D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6BB8422F-0B1A-42F2-89E8-3DCF7BE4AC8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D3094F33-0EA7-41A4-B345-9354AD11D5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5E916FEA-31E0-441E-B3EA-311B454414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23D36C1C-BD53-43FA-8736-DB665FCF57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2B45DAAC-352D-4A88-991A-E1A8C08CF33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764B0CA7-D968-4059-B123-0D41F30A84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2E20B49A-4A2A-4164-826B-357A5EF856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44AFFDC2-A7FC-496D-A2DF-6023695871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1694B2F-8A47-494F-9DD5-5944AC9540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A179B47E-DD81-47E5-8A9C-BC6ED1AC05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id="{3A38B275-E901-44F8-A279-4853647764CE}"/>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id="{B46B468A-4F9B-4ED7-B0C7-C7BCFDB60B9F}"/>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id="{EB76DF6A-52FA-450D-B549-20CA11D5A6F3}"/>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id="{22E3051A-3E88-4BE9-9503-FD22B3F255C3}"/>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id="{55801019-C173-480F-BBF3-1B86EAE48792}"/>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a:extLst>
            <a:ext uri="{FF2B5EF4-FFF2-40B4-BE49-F238E27FC236}">
              <a16:creationId xmlns:a16="http://schemas.microsoft.com/office/drawing/2014/main" id="{28FEF153-A247-4A3A-846D-2A975A8136FD}"/>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id="{D9F2108D-4252-47A2-8F81-1BCA938AD5CF}"/>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id="{B70BC3BA-DE1B-4385-BE98-ECF9B5B3B2AB}"/>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id="{FEB6577A-B3C1-4284-8397-EA9AE754974C}"/>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9220CB10-F4DA-4E65-AA7C-DFAD79C568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8CD808D4-D4AB-494A-AEAA-8BC646744F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1590D919-E432-482D-89C0-7767155456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98B55FBC-8057-4A9E-83F8-3EE1ACF193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D8BD4D82-1AAE-4EA1-B34D-53CD374612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63119</xdr:rowOff>
    </xdr:from>
    <xdr:to>
      <xdr:col>116</xdr:col>
      <xdr:colOff>114300</xdr:colOff>
      <xdr:row>106</xdr:row>
      <xdr:rowOff>164719</xdr:rowOff>
    </xdr:to>
    <xdr:sp macro="" textlink="">
      <xdr:nvSpPr>
        <xdr:cNvPr id="595" name="楕円 594">
          <a:extLst>
            <a:ext uri="{FF2B5EF4-FFF2-40B4-BE49-F238E27FC236}">
              <a16:creationId xmlns:a16="http://schemas.microsoft.com/office/drawing/2014/main" id="{889E28BB-F0E2-4EC7-88A8-EA673B9B7129}"/>
            </a:ext>
          </a:extLst>
        </xdr:cNvPr>
        <xdr:cNvSpPr/>
      </xdr:nvSpPr>
      <xdr:spPr>
        <a:xfrm>
          <a:off x="221107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85996</xdr:rowOff>
    </xdr:from>
    <xdr:ext cx="469744" cy="259045"/>
    <xdr:sp macro="" textlink="">
      <xdr:nvSpPr>
        <xdr:cNvPr id="596" name="【公民館】&#10;一人当たり面積該当値テキスト">
          <a:extLst>
            <a:ext uri="{FF2B5EF4-FFF2-40B4-BE49-F238E27FC236}">
              <a16:creationId xmlns:a16="http://schemas.microsoft.com/office/drawing/2014/main" id="{FDA4B36C-B1AF-4414-9449-CAEE4535CB92}"/>
            </a:ext>
          </a:extLst>
        </xdr:cNvPr>
        <xdr:cNvSpPr txBox="1"/>
      </xdr:nvSpPr>
      <xdr:spPr>
        <a:xfrm>
          <a:off x="22199600" y="180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69214</xdr:rowOff>
    </xdr:from>
    <xdr:to>
      <xdr:col>112</xdr:col>
      <xdr:colOff>38100</xdr:colOff>
      <xdr:row>106</xdr:row>
      <xdr:rowOff>170814</xdr:rowOff>
    </xdr:to>
    <xdr:sp macro="" textlink="">
      <xdr:nvSpPr>
        <xdr:cNvPr id="597" name="楕円 596">
          <a:extLst>
            <a:ext uri="{FF2B5EF4-FFF2-40B4-BE49-F238E27FC236}">
              <a16:creationId xmlns:a16="http://schemas.microsoft.com/office/drawing/2014/main" id="{D4D409BE-4932-4C9F-AC74-EB9F900A49A7}"/>
            </a:ext>
          </a:extLst>
        </xdr:cNvPr>
        <xdr:cNvSpPr/>
      </xdr:nvSpPr>
      <xdr:spPr>
        <a:xfrm>
          <a:off x="2127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113919</xdr:rowOff>
    </xdr:from>
    <xdr:to>
      <xdr:col>116</xdr:col>
      <xdr:colOff>63500</xdr:colOff>
      <xdr:row>106</xdr:row>
      <xdr:rowOff>120014</xdr:rowOff>
    </xdr:to>
    <xdr:cxnSp macro="">
      <xdr:nvCxnSpPr>
        <xdr:cNvPr id="598" name="直線コネクタ 597">
          <a:extLst>
            <a:ext uri="{FF2B5EF4-FFF2-40B4-BE49-F238E27FC236}">
              <a16:creationId xmlns:a16="http://schemas.microsoft.com/office/drawing/2014/main" id="{10AD6EB3-6597-4D64-BA0B-BBF7C1AD40F0}"/>
            </a:ext>
          </a:extLst>
        </xdr:cNvPr>
        <xdr:cNvCxnSpPr/>
      </xdr:nvCxnSpPr>
      <xdr:spPr>
        <a:xfrm flipV="1">
          <a:off x="21323300" y="18287619"/>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9" name="n_1aveValue【公民館】&#10;一人当たり面積">
          <a:extLst>
            <a:ext uri="{FF2B5EF4-FFF2-40B4-BE49-F238E27FC236}">
              <a16:creationId xmlns:a16="http://schemas.microsoft.com/office/drawing/2014/main" id="{46AC1926-F2CD-4DFF-9779-41B8FAE7785A}"/>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A0646C9B-F071-4FB3-9327-C93B00B048A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15891</xdr:rowOff>
    </xdr:from>
    <xdr:ext cx="469744" cy="259045"/>
    <xdr:sp macro="" textlink="">
      <xdr:nvSpPr>
        <xdr:cNvPr id="601" name="n_1mainValue【公民館】&#10;一人当たり面積">
          <a:extLst>
            <a:ext uri="{FF2B5EF4-FFF2-40B4-BE49-F238E27FC236}">
              <a16:creationId xmlns:a16="http://schemas.microsoft.com/office/drawing/2014/main" id="{31D9C629-0D38-4458-AF3F-D07C07377D20}"/>
            </a:ext>
          </a:extLst>
        </xdr:cNvPr>
        <xdr:cNvSpPr txBox="1"/>
      </xdr:nvSpPr>
      <xdr:spPr>
        <a:xfrm>
          <a:off x="210757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FBC1AF1D-D188-4AC6-A22E-B0E9E1E278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2BD785F9-3B59-4344-B168-EB1F79AFF6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D210496E-D090-4F9B-95A5-C992947926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雨竜町公共施設等総合管理計画に基づき維持管理の適正化に努める。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C452D9-08DC-483C-BCE6-B18762DAFF6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CE2E7B-83F3-462C-B922-77630C2105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BD8B3D-E534-464F-9E65-A92CD10B81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D20126-00BA-4A86-8822-69F22D6F10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FDADC3-D3AB-46C1-8CEA-380BE23A77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6CA188-932F-4A2E-8BF8-8890F295EA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F5B9D8-2E6C-4CB3-97A1-09F6D25342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DAAD0C-F1E8-484C-8472-44BB2DCC17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D07A2D-66F2-4742-805C-6F41857617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4EB310-55BB-4696-AC8D-44338927A7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1BAD10-7A8F-4533-A81E-BD49CD3707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AE0F30-EEBB-45FC-8050-221E572D5A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C56326-CC42-43FD-B23F-56D80B47A0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4CE092-0F02-4F7B-BF87-9B10070857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12A085-D106-44C1-A6CD-1E4F8433AE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A98B5E-A041-4E28-94AC-F51C36B89A6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C500FC-D9FC-4D26-B22A-4D1C2BC086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851713-B916-4B6A-A82A-5406D5330A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612C89-32D7-4892-805A-C6A61266F9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533CA2-AF80-465A-BB51-02CDE5467C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8CFB6C-7648-46D6-B08D-CA30ECB0ED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860914-2E1D-4D77-8552-B0D1BC21CC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0C8DD0-7736-4E3F-B704-DF7045F659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C43F09-A450-4CAF-B0E4-34051D7730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2272C4-7335-47FB-87D7-F6BAE81BC2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EA4891-B5A9-475B-83A1-DA3FD48031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BE924-116F-40A8-B0D7-61670E6249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3AFE48-97C8-4971-83CF-B9A71CC406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7DCACF2-8416-44A8-8584-6E8C1B6C280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70C42D-0CE7-4768-8854-9E873B90FB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D5E0EBD-DA70-4D56-BA23-1CE4A13C52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233DFE3-9003-4009-AB95-CFD700E672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BF4B83A-D154-4EE6-9675-3E6DED1B9C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149FBEE-548B-456F-A3F0-C714BD56DC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51DCCDE-BBB4-4C8E-AFEE-1B59F9B87C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9B4A821-88A9-491B-BD07-731A575CC9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07DA289-8E29-43FE-9B5D-BB91965CC3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AB50C14-13DF-48DE-99D3-F3A2216BED8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B0B2329-8CC1-4526-9992-0DD6919E2CD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7937C54-C6A0-4F55-AEB1-FF627A75962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027B7B2-4D95-43D5-962A-5C2697ACEB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FF4DFE7-8913-48D2-8801-E1CD10EB7E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951D7A8-3337-464E-9B45-52C545C055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5A01B15-2325-4B53-B4E4-AD162212DE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5153E77-C4E4-4D84-ACE6-D3FAC1ABC7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1EF6C70-42C4-438A-A942-90224F78249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55CC594-90BA-4817-A16A-99D87C9A2F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509771A-A37B-40AE-97A7-11BFCD7836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009012D-EA22-4992-937B-08B0852619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B31C0B5-B3A8-4131-8C7C-420CEFEB85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4EFECA5-002B-444A-8CD6-31EAB6796F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DBBD7AC-B9BA-4062-ADCF-E7AEB8CFBC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962B863-E3AC-4118-9BDE-92A2530930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DCF53B3-C1D7-465A-802B-14E1622B8D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B2AE4631-7D34-483D-98E4-82F7D152C6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83F6F8E-92D4-43A8-9C73-8AD70BE2E7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2FB12D1-629E-407B-A849-36E2AD91E45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D1B9B81-19BA-425B-B7B0-98B0C3C1DF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6052D4A-1970-427F-B910-E27B48B87C3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8D9DB22-1553-4A00-832C-46EC5C84355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A7D0CE87-AD95-4819-B45A-B93C798A9F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809C0B45-A66B-4C32-A030-CA1F9D65531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53A17BB-6F8D-4286-9E91-05C4E6F576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CE5EB90-D9A1-4F96-873D-9DD88FAF09B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4995FA17-2ABA-47E9-BE31-D35EB1839BA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3103DE1-1255-45BF-8FCC-17598FB440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55083A21-BD23-458C-BB85-BDF9F1F198D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B44C333F-24AA-4348-AAB6-85BBA42122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8E309DF-B4AA-4B92-9C01-D7FE7DB0FAF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7876B44-6394-4AFA-8698-96768F19B9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E7244F45-598E-412A-AFA5-C369743D5C3F}"/>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798AFCD-1F07-4498-8D69-BC1543642BEE}"/>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2A2A74DE-86B6-4ED1-9483-91D3B56865E8}"/>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2808989-FBD6-42CA-AD82-D4B23726EA3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AB7141D-2D19-4C9C-8ECE-0C695EC0FA8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303DB16-3591-47D0-94F5-626864C94181}"/>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E0EFCC59-B484-40AB-A3C7-DE0124ECA04D}"/>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9F457AC0-A354-41B1-AB9A-0B4E842B4F01}"/>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6845C543-165C-478A-87B2-12ADF0FFEB42}"/>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D7CCDCB2-5E0F-4BF0-A24D-41408FADCD24}"/>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8D569FBA-91F4-4339-82F9-6B22E7181BCF}"/>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34A8A30-EE20-4F2E-8892-A6C95306BA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CECA486-55D7-4150-A81E-7C462C3508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BC0CD5-9561-42F7-9B7C-068EE8D96A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2B32DCC-64C5-4261-A274-DD21FA9927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3EB633E-6FA3-4CD3-9FE1-3897372DE8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88" name="楕円 87">
          <a:extLst>
            <a:ext uri="{FF2B5EF4-FFF2-40B4-BE49-F238E27FC236}">
              <a16:creationId xmlns:a16="http://schemas.microsoft.com/office/drawing/2014/main" id="{13B66EC1-E03B-4890-BAB8-9BE09F1861E5}"/>
            </a:ext>
          </a:extLst>
        </xdr:cNvPr>
        <xdr:cNvSpPr/>
      </xdr:nvSpPr>
      <xdr:spPr>
        <a:xfrm>
          <a:off x="4584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130192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5CE528EE-8EA2-4665-A8CA-4D5CB34C40FD}"/>
            </a:ext>
          </a:extLst>
        </xdr:cNvPr>
        <xdr:cNvSpPr txBox="1"/>
      </xdr:nvSpPr>
      <xdr:spPr>
        <a:xfrm>
          <a:off x="4673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90" name="楕円 89">
          <a:extLst>
            <a:ext uri="{FF2B5EF4-FFF2-40B4-BE49-F238E27FC236}">
              <a16:creationId xmlns:a16="http://schemas.microsoft.com/office/drawing/2014/main" id="{CC437F99-0728-40E0-810C-ED3D8A595D5A}"/>
            </a:ext>
          </a:extLst>
        </xdr:cNvPr>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158115</xdr:rowOff>
    </xdr:from>
    <xdr:to>
      <xdr:col>24</xdr:col>
      <xdr:colOff>63500</xdr:colOff>
      <xdr:row>57</xdr:row>
      <xdr:rowOff>167640</xdr:rowOff>
    </xdr:to>
    <xdr:cxnSp macro="">
      <xdr:nvCxnSpPr>
        <xdr:cNvPr id="91" name="直線コネクタ 90">
          <a:extLst>
            <a:ext uri="{FF2B5EF4-FFF2-40B4-BE49-F238E27FC236}">
              <a16:creationId xmlns:a16="http://schemas.microsoft.com/office/drawing/2014/main" id="{0F9C55D6-5CB0-4404-8058-BB992F8BCAD5}"/>
            </a:ext>
          </a:extLst>
        </xdr:cNvPr>
        <xdr:cNvCxnSpPr/>
      </xdr:nvCxnSpPr>
      <xdr:spPr>
        <a:xfrm flipV="1">
          <a:off x="3797300" y="99307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63517</xdr:rowOff>
    </xdr:from>
    <xdr:ext cx="405111" cy="259045"/>
    <xdr:sp macro="" textlink="">
      <xdr:nvSpPr>
        <xdr:cNvPr id="92" name="n_1mainValue【体育館・プール】&#10;有形固定資産減価償却率">
          <a:extLst>
            <a:ext uri="{FF2B5EF4-FFF2-40B4-BE49-F238E27FC236}">
              <a16:creationId xmlns:a16="http://schemas.microsoft.com/office/drawing/2014/main" id="{846DE4EC-B19A-484C-B03B-E30C09E0AF9C}"/>
            </a:ext>
          </a:extLst>
        </xdr:cNvPr>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90963BB7-5835-4761-B135-6E27902468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9EE44B7-2808-4343-A5AE-520B64B65C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9F41072A-5F92-422A-B426-DAA1CFD560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A0430D48-4626-4DE3-A02D-A44DC61CDB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CC9756D3-3E80-40F4-A58D-82D55D9721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D657455-736E-4B12-8B52-4CEB3A2069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4661437F-9705-4B60-9653-145A07B24F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B83FF319-3CEB-4350-A079-C38B10A6D8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2FD3C3EE-03D1-450E-9D51-C088C41405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E38DC4B-14B1-4BDB-BF14-35F8BA9F91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4F4AC995-BA38-403C-AF78-EA5F2C3823A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D52FD543-2274-4111-84C0-2FC866532A8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D7F829F3-8A3E-40BA-A8E1-FB99827C8F1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08B3B9AE-BD0A-489C-8BE7-EB6401AC424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5DC7059A-D28E-41A9-8705-3ABBC54EF72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B6F66395-8C73-4EAE-B42A-F2C4EBC560C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13DD71C0-9B3F-4286-9188-B4B23F18668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0880121E-5F75-423F-AA28-6E15BE0680E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E435A7FD-6D6A-4351-9160-167B4509C68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371233C3-289E-4E86-BB13-96EA81B2536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7DE44597-3B43-4C05-9CFE-585645879E6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F2C352DC-013A-49F4-9C67-E9C79DC57A85}"/>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44EF3737-D629-407F-9825-EC3D6670E4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E3D245F4-E90C-4C1B-BDE3-FD5DB973E9F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D9965B0F-3EF3-4B3D-A81F-07776EFAAA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1F6DDD20-2E7E-423E-B91B-20E967C893ED}"/>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889E1CBB-F7DE-4F17-9329-6B4F75E7BD79}"/>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54BDC847-AB7A-419D-A674-4D2D6D87351D}"/>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73315536-F341-4872-9505-824F64EF7F55}"/>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75C459B2-F458-434D-8B50-4AB12D4D2B0E}"/>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12E2EC57-9FAC-4189-81DD-A5FF3845AE1F}"/>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7A5C3D22-27AB-4CFA-BD48-420A9318ED1A}"/>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EC411E9B-B8FF-4635-83D6-A49216079897}"/>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2FCC2530-C128-43A2-A78C-635556242499}"/>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7F59E7F5-8628-4848-9EB2-A629ECB824B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EC687D45-B6BB-4BE2-B9A9-5E4F84CAF663}"/>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E6FCB98D-32A4-4B4E-B9C3-F4792F7A94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8CF4917F-A555-4BDE-AFDE-F995F8C52B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737857A-4BC7-4D6A-B513-D88E17252A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9FD6831-F998-42E5-A3B6-F48CA97A13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7E12B44-D777-4EFA-879E-AAB9B20BD1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170942</xdr:rowOff>
    </xdr:from>
    <xdr:to>
      <xdr:col>55</xdr:col>
      <xdr:colOff>50800</xdr:colOff>
      <xdr:row>63</xdr:row>
      <xdr:rowOff>101092</xdr:rowOff>
    </xdr:to>
    <xdr:sp macro="" textlink="">
      <xdr:nvSpPr>
        <xdr:cNvPr id="134" name="楕円 133">
          <a:extLst>
            <a:ext uri="{FF2B5EF4-FFF2-40B4-BE49-F238E27FC236}">
              <a16:creationId xmlns:a16="http://schemas.microsoft.com/office/drawing/2014/main" id="{421D9386-894F-4C9C-80DB-1557E387D6E2}"/>
            </a:ext>
          </a:extLst>
        </xdr:cNvPr>
        <xdr:cNvSpPr/>
      </xdr:nvSpPr>
      <xdr:spPr>
        <a:xfrm>
          <a:off x="10426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22369</xdr:rowOff>
    </xdr:from>
    <xdr:ext cx="469744" cy="259045"/>
    <xdr:sp macro="" textlink="">
      <xdr:nvSpPr>
        <xdr:cNvPr id="135" name="【体育館・プール】&#10;一人当たり面積該当値テキスト">
          <a:extLst>
            <a:ext uri="{FF2B5EF4-FFF2-40B4-BE49-F238E27FC236}">
              <a16:creationId xmlns:a16="http://schemas.microsoft.com/office/drawing/2014/main" id="{A9B52712-3ED2-4C6E-976D-2A0ACFD136B8}"/>
            </a:ext>
          </a:extLst>
        </xdr:cNvPr>
        <xdr:cNvSpPr txBox="1"/>
      </xdr:nvSpPr>
      <xdr:spPr>
        <a:xfrm>
          <a:off x="10515600" y="1065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3411</xdr:rowOff>
    </xdr:from>
    <xdr:to>
      <xdr:col>50</xdr:col>
      <xdr:colOff>165100</xdr:colOff>
      <xdr:row>63</xdr:row>
      <xdr:rowOff>105011</xdr:rowOff>
    </xdr:to>
    <xdr:sp macro="" textlink="">
      <xdr:nvSpPr>
        <xdr:cNvPr id="136" name="楕円 135">
          <a:extLst>
            <a:ext uri="{FF2B5EF4-FFF2-40B4-BE49-F238E27FC236}">
              <a16:creationId xmlns:a16="http://schemas.microsoft.com/office/drawing/2014/main" id="{605F1CA4-0A3E-4F90-BC73-34E8C0B0D5C0}"/>
            </a:ext>
          </a:extLst>
        </xdr:cNvPr>
        <xdr:cNvSpPr/>
      </xdr:nvSpPr>
      <xdr:spPr>
        <a:xfrm>
          <a:off x="9588500" y="10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50292</xdr:rowOff>
    </xdr:from>
    <xdr:to>
      <xdr:col>55</xdr:col>
      <xdr:colOff>0</xdr:colOff>
      <xdr:row>63</xdr:row>
      <xdr:rowOff>54211</xdr:rowOff>
    </xdr:to>
    <xdr:cxnSp macro="">
      <xdr:nvCxnSpPr>
        <xdr:cNvPr id="137" name="直線コネクタ 136">
          <a:extLst>
            <a:ext uri="{FF2B5EF4-FFF2-40B4-BE49-F238E27FC236}">
              <a16:creationId xmlns:a16="http://schemas.microsoft.com/office/drawing/2014/main" id="{960ABD96-BC4F-4ECD-BE81-FF87E652790E}"/>
            </a:ext>
          </a:extLst>
        </xdr:cNvPr>
        <xdr:cNvCxnSpPr/>
      </xdr:nvCxnSpPr>
      <xdr:spPr>
        <a:xfrm flipV="1">
          <a:off x="9639300" y="1085164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121538</xdr:rowOff>
    </xdr:from>
    <xdr:ext cx="469744" cy="259045"/>
    <xdr:sp macro="" textlink="">
      <xdr:nvSpPr>
        <xdr:cNvPr id="138" name="n_1mainValue【体育館・プール】&#10;一人当たり面積">
          <a:extLst>
            <a:ext uri="{FF2B5EF4-FFF2-40B4-BE49-F238E27FC236}">
              <a16:creationId xmlns:a16="http://schemas.microsoft.com/office/drawing/2014/main" id="{F470A79C-9D82-4C1D-9BE7-F46A455856F4}"/>
            </a:ext>
          </a:extLst>
        </xdr:cNvPr>
        <xdr:cNvSpPr txBox="1"/>
      </xdr:nvSpPr>
      <xdr:spPr>
        <a:xfrm>
          <a:off x="9391727" y="105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45300269-BE07-4DAF-AA8D-914AD53D7B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BDFE1F09-F8D9-4BC5-BF7D-DEC8A886F9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FDDE958F-36CA-4253-9368-C14CB96A48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E013E328-5C9E-4FE6-A50B-6BC0BF9009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4F1A32C2-83F2-4CD7-9DF4-9AA7E0EF80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4C0B5D91-AD44-436C-AAEC-6083088841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E483C117-E914-48B2-A333-CE24C4B69C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CA28961-CA35-46EF-AFD1-6FBCCDDF819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61068C93-A4FB-4E06-9F8F-7BE6E29699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13DE99E8-E2CF-47F1-8493-C3D26A38B2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C93438FD-FF98-4CCC-ACF5-1331D2406A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A9225AAE-61FF-4EAE-815B-A6C78B88F5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F67FF6A0-0FD4-4963-8930-7B58481227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27DCD7D8-3962-4229-85C3-FB0EF99FD0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5A9700BA-3E27-4F35-8D4F-0326F48B2D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A860C216-C492-4589-B78C-CB67B94AAA6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46FDC0FA-C53E-48E3-8609-79A1A544F3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E402E8D5-252D-40FB-9A18-84A637DF4C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03922170-6E3F-4400-9444-6E9E0248B1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506A07CD-579A-45DD-94F8-2230FC0F1E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A2E0370F-5506-407E-9581-4AEC9A30C6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B076A93F-737D-4ECD-A40D-460E0C792E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69314363-AC34-4712-B74F-15F1A5E6CB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6A88EE2F-D5C7-4F0D-ABF0-563BAEFF74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a:extLst>
            <a:ext uri="{FF2B5EF4-FFF2-40B4-BE49-F238E27FC236}">
              <a16:creationId xmlns:a16="http://schemas.microsoft.com/office/drawing/2014/main" id="{42258CF1-733D-439A-ADD8-22585CA440A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a:extLst>
            <a:ext uri="{FF2B5EF4-FFF2-40B4-BE49-F238E27FC236}">
              <a16:creationId xmlns:a16="http://schemas.microsoft.com/office/drawing/2014/main" id="{259E3A91-DD3F-4254-A7F5-3D960B09A10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5" name="テキスト ボックス 164">
          <a:extLst>
            <a:ext uri="{FF2B5EF4-FFF2-40B4-BE49-F238E27FC236}">
              <a16:creationId xmlns:a16="http://schemas.microsoft.com/office/drawing/2014/main" id="{C200CEE3-C647-4377-A1EE-B0B14343A35C}"/>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6" name="直線コネクタ 165">
          <a:extLst>
            <a:ext uri="{FF2B5EF4-FFF2-40B4-BE49-F238E27FC236}">
              <a16:creationId xmlns:a16="http://schemas.microsoft.com/office/drawing/2014/main" id="{483D249D-BEAA-4763-B120-90952125CEEF}"/>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7" name="テキスト ボックス 166">
          <a:extLst>
            <a:ext uri="{FF2B5EF4-FFF2-40B4-BE49-F238E27FC236}">
              <a16:creationId xmlns:a16="http://schemas.microsoft.com/office/drawing/2014/main" id="{D4CF9EEC-1CD6-4962-AD60-E87677619727}"/>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8" name="直線コネクタ 167">
          <a:extLst>
            <a:ext uri="{FF2B5EF4-FFF2-40B4-BE49-F238E27FC236}">
              <a16:creationId xmlns:a16="http://schemas.microsoft.com/office/drawing/2014/main" id="{81FC8CA8-BAC6-4049-AB02-BBC4751CA39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9" name="テキスト ボックス 168">
          <a:extLst>
            <a:ext uri="{FF2B5EF4-FFF2-40B4-BE49-F238E27FC236}">
              <a16:creationId xmlns:a16="http://schemas.microsoft.com/office/drawing/2014/main" id="{BF71284C-3249-47A6-ADF6-19F34C21BA6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0" name="直線コネクタ 169">
          <a:extLst>
            <a:ext uri="{FF2B5EF4-FFF2-40B4-BE49-F238E27FC236}">
              <a16:creationId xmlns:a16="http://schemas.microsoft.com/office/drawing/2014/main" id="{5FD7148F-1A13-4114-9AE0-A13A9FA7B87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1" name="テキスト ボックス 170">
          <a:extLst>
            <a:ext uri="{FF2B5EF4-FFF2-40B4-BE49-F238E27FC236}">
              <a16:creationId xmlns:a16="http://schemas.microsoft.com/office/drawing/2014/main" id="{FBEB37FB-2539-48BF-A5E7-A8341BEDF5C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2" name="直線コネクタ 171">
          <a:extLst>
            <a:ext uri="{FF2B5EF4-FFF2-40B4-BE49-F238E27FC236}">
              <a16:creationId xmlns:a16="http://schemas.microsoft.com/office/drawing/2014/main" id="{400321A6-F8DA-4796-97E2-9E274D448AF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3" name="テキスト ボックス 172">
          <a:extLst>
            <a:ext uri="{FF2B5EF4-FFF2-40B4-BE49-F238E27FC236}">
              <a16:creationId xmlns:a16="http://schemas.microsoft.com/office/drawing/2014/main" id="{3BA6D01A-D948-42A8-8B82-79422DA293BF}"/>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a:extLst>
            <a:ext uri="{FF2B5EF4-FFF2-40B4-BE49-F238E27FC236}">
              <a16:creationId xmlns:a16="http://schemas.microsoft.com/office/drawing/2014/main" id="{EEE4E9FC-3632-40FC-BD1A-31DAF1B8A8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a:extLst>
            <a:ext uri="{FF2B5EF4-FFF2-40B4-BE49-F238E27FC236}">
              <a16:creationId xmlns:a16="http://schemas.microsoft.com/office/drawing/2014/main" id="{5990621F-0F0F-4169-A98C-C7C6F9C4DB5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a:extLst>
            <a:ext uri="{FF2B5EF4-FFF2-40B4-BE49-F238E27FC236}">
              <a16:creationId xmlns:a16="http://schemas.microsoft.com/office/drawing/2014/main" id="{2D28A6B8-60B7-4977-ABA8-BC5BA6ED77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7" name="直線コネクタ 176">
          <a:extLst>
            <a:ext uri="{FF2B5EF4-FFF2-40B4-BE49-F238E27FC236}">
              <a16:creationId xmlns:a16="http://schemas.microsoft.com/office/drawing/2014/main" id="{C4EF598C-0F8A-48F8-BBC5-3BA10EC1F708}"/>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8" name="【市民会館】&#10;有形固定資産減価償却率最小値テキスト">
          <a:extLst>
            <a:ext uri="{FF2B5EF4-FFF2-40B4-BE49-F238E27FC236}">
              <a16:creationId xmlns:a16="http://schemas.microsoft.com/office/drawing/2014/main" id="{3F9A149A-9F91-4152-B5E1-AF6E2140A68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9" name="直線コネクタ 178">
          <a:extLst>
            <a:ext uri="{FF2B5EF4-FFF2-40B4-BE49-F238E27FC236}">
              <a16:creationId xmlns:a16="http://schemas.microsoft.com/office/drawing/2014/main" id="{E37D65C7-4E1F-49FC-AF04-E4F28598E415}"/>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80" name="【市民会館】&#10;有形固定資産減価償却率最大値テキスト">
          <a:extLst>
            <a:ext uri="{FF2B5EF4-FFF2-40B4-BE49-F238E27FC236}">
              <a16:creationId xmlns:a16="http://schemas.microsoft.com/office/drawing/2014/main" id="{FB636CFD-27CE-4EC9-8A1C-481A17E3E229}"/>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1" name="直線コネクタ 180">
          <a:extLst>
            <a:ext uri="{FF2B5EF4-FFF2-40B4-BE49-F238E27FC236}">
              <a16:creationId xmlns:a16="http://schemas.microsoft.com/office/drawing/2014/main" id="{6FABF4F7-1E92-4A92-A6FB-B4138B993313}"/>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82" name="【市民会館】&#10;有形固定資産減価償却率平均値テキスト">
          <a:extLst>
            <a:ext uri="{FF2B5EF4-FFF2-40B4-BE49-F238E27FC236}">
              <a16:creationId xmlns:a16="http://schemas.microsoft.com/office/drawing/2014/main" id="{F2A0647A-7F64-4636-B3ED-93E69DBD090E}"/>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3" name="フローチャート: 判断 182">
          <a:extLst>
            <a:ext uri="{FF2B5EF4-FFF2-40B4-BE49-F238E27FC236}">
              <a16:creationId xmlns:a16="http://schemas.microsoft.com/office/drawing/2014/main" id="{9259BF29-5429-417A-A687-C022020BC2AC}"/>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4" name="フローチャート: 判断 183">
          <a:extLst>
            <a:ext uri="{FF2B5EF4-FFF2-40B4-BE49-F238E27FC236}">
              <a16:creationId xmlns:a16="http://schemas.microsoft.com/office/drawing/2014/main" id="{45CFE295-1AC6-40CF-9DFF-617313BB77F2}"/>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85" name="n_1aveValue【市民会館】&#10;有形固定資産減価償却率">
          <a:extLst>
            <a:ext uri="{FF2B5EF4-FFF2-40B4-BE49-F238E27FC236}">
              <a16:creationId xmlns:a16="http://schemas.microsoft.com/office/drawing/2014/main" id="{4A027BDC-FF1C-421C-9AD5-1D426342EE01}"/>
            </a:ext>
          </a:extLst>
        </xdr:cNvPr>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6" name="フローチャート: 判断 185">
          <a:extLst>
            <a:ext uri="{FF2B5EF4-FFF2-40B4-BE49-F238E27FC236}">
              <a16:creationId xmlns:a16="http://schemas.microsoft.com/office/drawing/2014/main" id="{85B2DA5F-3A94-4AFA-8D56-3A7EFBA2B80C}"/>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87" name="n_2aveValue【市民会館】&#10;有形固定資産減価償却率">
          <a:extLst>
            <a:ext uri="{FF2B5EF4-FFF2-40B4-BE49-F238E27FC236}">
              <a16:creationId xmlns:a16="http://schemas.microsoft.com/office/drawing/2014/main" id="{E461F199-689A-42EF-BE92-15A3C5D5698E}"/>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8" name="テキスト ボックス 187">
          <a:extLst>
            <a:ext uri="{FF2B5EF4-FFF2-40B4-BE49-F238E27FC236}">
              <a16:creationId xmlns:a16="http://schemas.microsoft.com/office/drawing/2014/main" id="{C68507F3-C39E-4DEF-A97C-80F862CBBB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id="{56F700B2-7DF8-45E4-BF04-43C31DDC43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id="{38B968CB-E623-4C2C-AF89-5ACD4887AFA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82454AA8-618A-40EB-94C2-B0027463CB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D8321473-C6DD-43EC-A2C6-91CEAB1DB56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193" name="楕円 192">
          <a:extLst>
            <a:ext uri="{FF2B5EF4-FFF2-40B4-BE49-F238E27FC236}">
              <a16:creationId xmlns:a16="http://schemas.microsoft.com/office/drawing/2014/main" id="{DB3AC028-68CB-478B-981B-93EBE398268F}"/>
            </a:ext>
          </a:extLst>
        </xdr:cNvPr>
        <xdr:cNvSpPr/>
      </xdr:nvSpPr>
      <xdr:spPr>
        <a:xfrm>
          <a:off x="4584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116857</xdr:rowOff>
    </xdr:from>
    <xdr:ext cx="405111" cy="259045"/>
    <xdr:sp macro="" textlink="">
      <xdr:nvSpPr>
        <xdr:cNvPr id="194" name="【市民会館】&#10;有形固定資産減価償却率該当値テキスト">
          <a:extLst>
            <a:ext uri="{FF2B5EF4-FFF2-40B4-BE49-F238E27FC236}">
              <a16:creationId xmlns:a16="http://schemas.microsoft.com/office/drawing/2014/main" id="{FFB3403D-4D80-4010-8372-93C6E2E1DDEF}"/>
            </a:ext>
          </a:extLst>
        </xdr:cNvPr>
        <xdr:cNvSpPr txBox="1"/>
      </xdr:nvSpPr>
      <xdr:spPr>
        <a:xfrm>
          <a:off x="4673600"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148844</xdr:rowOff>
    </xdr:from>
    <xdr:to>
      <xdr:col>20</xdr:col>
      <xdr:colOff>38100</xdr:colOff>
      <xdr:row>106</xdr:row>
      <xdr:rowOff>78994</xdr:rowOff>
    </xdr:to>
    <xdr:sp macro="" textlink="">
      <xdr:nvSpPr>
        <xdr:cNvPr id="195" name="楕円 194">
          <a:extLst>
            <a:ext uri="{FF2B5EF4-FFF2-40B4-BE49-F238E27FC236}">
              <a16:creationId xmlns:a16="http://schemas.microsoft.com/office/drawing/2014/main" id="{E4DB6961-E1B7-4A39-9813-0B480812F4EE}"/>
            </a:ext>
          </a:extLst>
        </xdr:cNvPr>
        <xdr:cNvSpPr/>
      </xdr:nvSpPr>
      <xdr:spPr>
        <a:xfrm>
          <a:off x="3746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144780</xdr:rowOff>
    </xdr:from>
    <xdr:to>
      <xdr:col>24</xdr:col>
      <xdr:colOff>63500</xdr:colOff>
      <xdr:row>106</xdr:row>
      <xdr:rowOff>28194</xdr:rowOff>
    </xdr:to>
    <xdr:cxnSp macro="">
      <xdr:nvCxnSpPr>
        <xdr:cNvPr id="196" name="直線コネクタ 195">
          <a:extLst>
            <a:ext uri="{FF2B5EF4-FFF2-40B4-BE49-F238E27FC236}">
              <a16:creationId xmlns:a16="http://schemas.microsoft.com/office/drawing/2014/main" id="{3303D80D-05B3-4F99-9EA1-A45C16C3032B}"/>
            </a:ext>
          </a:extLst>
        </xdr:cNvPr>
        <xdr:cNvCxnSpPr/>
      </xdr:nvCxnSpPr>
      <xdr:spPr>
        <a:xfrm flipV="1">
          <a:off x="3797300" y="181470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95521</xdr:rowOff>
    </xdr:from>
    <xdr:ext cx="405111" cy="259045"/>
    <xdr:sp macro="" textlink="">
      <xdr:nvSpPr>
        <xdr:cNvPr id="197" name="n_1mainValue【市民会館】&#10;有形固定資産減価償却率">
          <a:extLst>
            <a:ext uri="{FF2B5EF4-FFF2-40B4-BE49-F238E27FC236}">
              <a16:creationId xmlns:a16="http://schemas.microsoft.com/office/drawing/2014/main" id="{C746DF73-4044-4649-BB09-3CB8A4BFC9D8}"/>
            </a:ext>
          </a:extLst>
        </xdr:cNvPr>
        <xdr:cNvSpPr txBox="1"/>
      </xdr:nvSpPr>
      <xdr:spPr>
        <a:xfrm>
          <a:off x="3582044" y="1792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a:extLst>
            <a:ext uri="{FF2B5EF4-FFF2-40B4-BE49-F238E27FC236}">
              <a16:creationId xmlns:a16="http://schemas.microsoft.com/office/drawing/2014/main" id="{613E7B0E-FF75-4831-A58E-3DB8069DCE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a:extLst>
            <a:ext uri="{FF2B5EF4-FFF2-40B4-BE49-F238E27FC236}">
              <a16:creationId xmlns:a16="http://schemas.microsoft.com/office/drawing/2014/main" id="{684FA96F-3B5F-4925-B7A4-3B3BF5E027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a:extLst>
            <a:ext uri="{FF2B5EF4-FFF2-40B4-BE49-F238E27FC236}">
              <a16:creationId xmlns:a16="http://schemas.microsoft.com/office/drawing/2014/main" id="{DB99D18B-7917-4CEB-AAAB-3036CE7C9F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a:extLst>
            <a:ext uri="{FF2B5EF4-FFF2-40B4-BE49-F238E27FC236}">
              <a16:creationId xmlns:a16="http://schemas.microsoft.com/office/drawing/2014/main" id="{4D3F1D10-761E-4E84-A0A1-F7FD0DDB41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a:extLst>
            <a:ext uri="{FF2B5EF4-FFF2-40B4-BE49-F238E27FC236}">
              <a16:creationId xmlns:a16="http://schemas.microsoft.com/office/drawing/2014/main" id="{C31B0486-C442-4532-ADD8-226804DA87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a:extLst>
            <a:ext uri="{FF2B5EF4-FFF2-40B4-BE49-F238E27FC236}">
              <a16:creationId xmlns:a16="http://schemas.microsoft.com/office/drawing/2014/main" id="{A18DCB07-497E-43BA-B21B-6AB88498DF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a:extLst>
            <a:ext uri="{FF2B5EF4-FFF2-40B4-BE49-F238E27FC236}">
              <a16:creationId xmlns:a16="http://schemas.microsoft.com/office/drawing/2014/main" id="{E2613AA2-AC70-4C18-AFF7-996EADD0F7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a:extLst>
            <a:ext uri="{FF2B5EF4-FFF2-40B4-BE49-F238E27FC236}">
              <a16:creationId xmlns:a16="http://schemas.microsoft.com/office/drawing/2014/main" id="{888EE59F-D661-4522-9C15-7017A811C7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6" name="テキスト ボックス 205">
          <a:extLst>
            <a:ext uri="{FF2B5EF4-FFF2-40B4-BE49-F238E27FC236}">
              <a16:creationId xmlns:a16="http://schemas.microsoft.com/office/drawing/2014/main" id="{BD784698-2FA1-4052-8AF1-064C613FC1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7" name="直線コネクタ 206">
          <a:extLst>
            <a:ext uri="{FF2B5EF4-FFF2-40B4-BE49-F238E27FC236}">
              <a16:creationId xmlns:a16="http://schemas.microsoft.com/office/drawing/2014/main" id="{D9CD4213-6DF2-47F1-8528-9763370C41D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8" name="直線コネクタ 207">
          <a:extLst>
            <a:ext uri="{FF2B5EF4-FFF2-40B4-BE49-F238E27FC236}">
              <a16:creationId xmlns:a16="http://schemas.microsoft.com/office/drawing/2014/main" id="{E7FE80EC-D8B5-4CC2-961B-C7AEFB34CBF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9" name="テキスト ボックス 208">
          <a:extLst>
            <a:ext uri="{FF2B5EF4-FFF2-40B4-BE49-F238E27FC236}">
              <a16:creationId xmlns:a16="http://schemas.microsoft.com/office/drawing/2014/main" id="{791915D2-ADDC-4F8E-B728-DBCB7548692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0" name="直線コネクタ 209">
          <a:extLst>
            <a:ext uri="{FF2B5EF4-FFF2-40B4-BE49-F238E27FC236}">
              <a16:creationId xmlns:a16="http://schemas.microsoft.com/office/drawing/2014/main" id="{307CD9AB-EEDF-4D29-ABF6-31CA1D4A8A2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1" name="テキスト ボックス 210">
          <a:extLst>
            <a:ext uri="{FF2B5EF4-FFF2-40B4-BE49-F238E27FC236}">
              <a16:creationId xmlns:a16="http://schemas.microsoft.com/office/drawing/2014/main" id="{A4D9002B-AE72-40D5-804B-65675C2D9D2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a:extLst>
            <a:ext uri="{FF2B5EF4-FFF2-40B4-BE49-F238E27FC236}">
              <a16:creationId xmlns:a16="http://schemas.microsoft.com/office/drawing/2014/main" id="{BB2EC750-D05D-431C-B399-E8CD7560CE5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a:extLst>
            <a:ext uri="{FF2B5EF4-FFF2-40B4-BE49-F238E27FC236}">
              <a16:creationId xmlns:a16="http://schemas.microsoft.com/office/drawing/2014/main" id="{D08A39B2-A97C-40A2-9E57-4518903520C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4" name="直線コネクタ 213">
          <a:extLst>
            <a:ext uri="{FF2B5EF4-FFF2-40B4-BE49-F238E27FC236}">
              <a16:creationId xmlns:a16="http://schemas.microsoft.com/office/drawing/2014/main" id="{8943E782-4746-459A-9763-AE077F4C9B7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5" name="テキスト ボックス 214">
          <a:extLst>
            <a:ext uri="{FF2B5EF4-FFF2-40B4-BE49-F238E27FC236}">
              <a16:creationId xmlns:a16="http://schemas.microsoft.com/office/drawing/2014/main" id="{226F87C7-7624-41DC-8BF2-BE7B99D87F2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6" name="直線コネクタ 215">
          <a:extLst>
            <a:ext uri="{FF2B5EF4-FFF2-40B4-BE49-F238E27FC236}">
              <a16:creationId xmlns:a16="http://schemas.microsoft.com/office/drawing/2014/main" id="{1CBD5D34-EA59-4203-922F-04DBCC8BD40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7" name="テキスト ボックス 216">
          <a:extLst>
            <a:ext uri="{FF2B5EF4-FFF2-40B4-BE49-F238E27FC236}">
              <a16:creationId xmlns:a16="http://schemas.microsoft.com/office/drawing/2014/main" id="{E40CFA18-FFBA-473F-8E02-431D512D315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a:extLst>
            <a:ext uri="{FF2B5EF4-FFF2-40B4-BE49-F238E27FC236}">
              <a16:creationId xmlns:a16="http://schemas.microsoft.com/office/drawing/2014/main" id="{224CDE30-D728-432D-85E0-76A1EC985EE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a:extLst>
            <a:ext uri="{FF2B5EF4-FFF2-40B4-BE49-F238E27FC236}">
              <a16:creationId xmlns:a16="http://schemas.microsoft.com/office/drawing/2014/main" id="{3262A738-E566-44F7-8C7B-098AC6C8FD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a:extLst>
            <a:ext uri="{FF2B5EF4-FFF2-40B4-BE49-F238E27FC236}">
              <a16:creationId xmlns:a16="http://schemas.microsoft.com/office/drawing/2014/main" id="{B7917449-29F5-4B0A-90AA-B494A4AD27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1" name="直線コネクタ 220">
          <a:extLst>
            <a:ext uri="{FF2B5EF4-FFF2-40B4-BE49-F238E27FC236}">
              <a16:creationId xmlns:a16="http://schemas.microsoft.com/office/drawing/2014/main" id="{160AF474-F01F-49A8-BAE9-5C2448E61ACD}"/>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2" name="【市民会館】&#10;一人当たり面積最小値テキスト">
          <a:extLst>
            <a:ext uri="{FF2B5EF4-FFF2-40B4-BE49-F238E27FC236}">
              <a16:creationId xmlns:a16="http://schemas.microsoft.com/office/drawing/2014/main" id="{D8CCDDD2-044D-43DC-9AD6-D7353549B30A}"/>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3" name="直線コネクタ 222">
          <a:extLst>
            <a:ext uri="{FF2B5EF4-FFF2-40B4-BE49-F238E27FC236}">
              <a16:creationId xmlns:a16="http://schemas.microsoft.com/office/drawing/2014/main" id="{576F6031-0664-4F9E-AB90-FC054B029ED4}"/>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4" name="【市民会館】&#10;一人当たり面積最大値テキスト">
          <a:extLst>
            <a:ext uri="{FF2B5EF4-FFF2-40B4-BE49-F238E27FC236}">
              <a16:creationId xmlns:a16="http://schemas.microsoft.com/office/drawing/2014/main" id="{9C788BC8-9517-4A99-8BF5-F30705813FDF}"/>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5" name="直線コネクタ 224">
          <a:extLst>
            <a:ext uri="{FF2B5EF4-FFF2-40B4-BE49-F238E27FC236}">
              <a16:creationId xmlns:a16="http://schemas.microsoft.com/office/drawing/2014/main" id="{46137C6B-7443-4348-9EB5-9606003FE72A}"/>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226" name="【市民会館】&#10;一人当たり面積平均値テキスト">
          <a:extLst>
            <a:ext uri="{FF2B5EF4-FFF2-40B4-BE49-F238E27FC236}">
              <a16:creationId xmlns:a16="http://schemas.microsoft.com/office/drawing/2014/main" id="{29736B13-FAD2-4E77-87A1-8FC36DCA097B}"/>
            </a:ext>
          </a:extLst>
        </xdr:cNvPr>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7" name="フローチャート: 判断 226">
          <a:extLst>
            <a:ext uri="{FF2B5EF4-FFF2-40B4-BE49-F238E27FC236}">
              <a16:creationId xmlns:a16="http://schemas.microsoft.com/office/drawing/2014/main" id="{C7F8089F-8B83-4994-A5C4-BECB8015DF8E}"/>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8" name="フローチャート: 判断 227">
          <a:extLst>
            <a:ext uri="{FF2B5EF4-FFF2-40B4-BE49-F238E27FC236}">
              <a16:creationId xmlns:a16="http://schemas.microsoft.com/office/drawing/2014/main" id="{88299635-D2B8-42FD-987B-676E9457E3DE}"/>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9" name="n_1aveValue【市民会館】&#10;一人当たり面積">
          <a:extLst>
            <a:ext uri="{FF2B5EF4-FFF2-40B4-BE49-F238E27FC236}">
              <a16:creationId xmlns:a16="http://schemas.microsoft.com/office/drawing/2014/main" id="{F9AAF707-7645-411E-9876-DF0A05CC6794}"/>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30" name="フローチャート: 判断 229">
          <a:extLst>
            <a:ext uri="{FF2B5EF4-FFF2-40B4-BE49-F238E27FC236}">
              <a16:creationId xmlns:a16="http://schemas.microsoft.com/office/drawing/2014/main" id="{707F5F40-6124-4E61-9EC3-4109F146BF1A}"/>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31" name="n_2aveValue【市民会館】&#10;一人当たり面積">
          <a:extLst>
            <a:ext uri="{FF2B5EF4-FFF2-40B4-BE49-F238E27FC236}">
              <a16:creationId xmlns:a16="http://schemas.microsoft.com/office/drawing/2014/main" id="{89A94158-8709-4F3C-9C3A-029D985F5CB4}"/>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a:extLst>
            <a:ext uri="{FF2B5EF4-FFF2-40B4-BE49-F238E27FC236}">
              <a16:creationId xmlns:a16="http://schemas.microsoft.com/office/drawing/2014/main" id="{F18BA6F4-C215-4079-920C-7621A8304F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a:extLst>
            <a:ext uri="{FF2B5EF4-FFF2-40B4-BE49-F238E27FC236}">
              <a16:creationId xmlns:a16="http://schemas.microsoft.com/office/drawing/2014/main" id="{D9DC2D7A-7F0F-47A5-AB93-C62F8503B2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a:extLst>
            <a:ext uri="{FF2B5EF4-FFF2-40B4-BE49-F238E27FC236}">
              <a16:creationId xmlns:a16="http://schemas.microsoft.com/office/drawing/2014/main" id="{E1CDAAF6-7B77-4847-B33C-8BF62770782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a:extLst>
            <a:ext uri="{FF2B5EF4-FFF2-40B4-BE49-F238E27FC236}">
              <a16:creationId xmlns:a16="http://schemas.microsoft.com/office/drawing/2014/main" id="{104B7AEC-CF92-4093-B5CF-8A96343DC3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a:extLst>
            <a:ext uri="{FF2B5EF4-FFF2-40B4-BE49-F238E27FC236}">
              <a16:creationId xmlns:a16="http://schemas.microsoft.com/office/drawing/2014/main" id="{48F40053-1BB7-4702-9A88-35AB175BD2C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108458</xdr:rowOff>
    </xdr:from>
    <xdr:to>
      <xdr:col>55</xdr:col>
      <xdr:colOff>50800</xdr:colOff>
      <xdr:row>108</xdr:row>
      <xdr:rowOff>38608</xdr:rowOff>
    </xdr:to>
    <xdr:sp macro="" textlink="">
      <xdr:nvSpPr>
        <xdr:cNvPr id="237" name="楕円 236">
          <a:extLst>
            <a:ext uri="{FF2B5EF4-FFF2-40B4-BE49-F238E27FC236}">
              <a16:creationId xmlns:a16="http://schemas.microsoft.com/office/drawing/2014/main" id="{D5A02BF1-609F-4AF9-889D-C403F88272B9}"/>
            </a:ext>
          </a:extLst>
        </xdr:cNvPr>
        <xdr:cNvSpPr/>
      </xdr:nvSpPr>
      <xdr:spPr>
        <a:xfrm>
          <a:off x="104267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86885</xdr:rowOff>
    </xdr:from>
    <xdr:ext cx="469744" cy="259045"/>
    <xdr:sp macro="" textlink="">
      <xdr:nvSpPr>
        <xdr:cNvPr id="238" name="【市民会館】&#10;一人当たり面積該当値テキスト">
          <a:extLst>
            <a:ext uri="{FF2B5EF4-FFF2-40B4-BE49-F238E27FC236}">
              <a16:creationId xmlns:a16="http://schemas.microsoft.com/office/drawing/2014/main" id="{4D7A9F28-0A18-46D4-9435-5DC2B50FBF68}"/>
            </a:ext>
          </a:extLst>
        </xdr:cNvPr>
        <xdr:cNvSpPr txBox="1"/>
      </xdr:nvSpPr>
      <xdr:spPr>
        <a:xfrm>
          <a:off x="10515600" y="184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111125</xdr:rowOff>
    </xdr:from>
    <xdr:to>
      <xdr:col>50</xdr:col>
      <xdr:colOff>165100</xdr:colOff>
      <xdr:row>108</xdr:row>
      <xdr:rowOff>41275</xdr:rowOff>
    </xdr:to>
    <xdr:sp macro="" textlink="">
      <xdr:nvSpPr>
        <xdr:cNvPr id="239" name="楕円 238">
          <a:extLst>
            <a:ext uri="{FF2B5EF4-FFF2-40B4-BE49-F238E27FC236}">
              <a16:creationId xmlns:a16="http://schemas.microsoft.com/office/drawing/2014/main" id="{C8DCFC3D-086A-4074-A0B1-CBC18AC94BAA}"/>
            </a:ext>
          </a:extLst>
        </xdr:cNvPr>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159258</xdr:rowOff>
    </xdr:from>
    <xdr:to>
      <xdr:col>55</xdr:col>
      <xdr:colOff>0</xdr:colOff>
      <xdr:row>107</xdr:row>
      <xdr:rowOff>161925</xdr:rowOff>
    </xdr:to>
    <xdr:cxnSp macro="">
      <xdr:nvCxnSpPr>
        <xdr:cNvPr id="240" name="直線コネクタ 239">
          <a:extLst>
            <a:ext uri="{FF2B5EF4-FFF2-40B4-BE49-F238E27FC236}">
              <a16:creationId xmlns:a16="http://schemas.microsoft.com/office/drawing/2014/main" id="{F34DFE26-1864-4925-ACC0-84ACB17B163F}"/>
            </a:ext>
          </a:extLst>
        </xdr:cNvPr>
        <xdr:cNvCxnSpPr/>
      </xdr:nvCxnSpPr>
      <xdr:spPr>
        <a:xfrm flipV="1">
          <a:off x="9639300" y="1850440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32402</xdr:rowOff>
    </xdr:from>
    <xdr:ext cx="469744" cy="259045"/>
    <xdr:sp macro="" textlink="">
      <xdr:nvSpPr>
        <xdr:cNvPr id="241" name="n_1mainValue【市民会館】&#10;一人当たり面積">
          <a:extLst>
            <a:ext uri="{FF2B5EF4-FFF2-40B4-BE49-F238E27FC236}">
              <a16:creationId xmlns:a16="http://schemas.microsoft.com/office/drawing/2014/main" id="{EB922562-009C-4EF2-AAA2-912AC44529F0}"/>
            </a:ext>
          </a:extLst>
        </xdr:cNvPr>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a:extLst>
            <a:ext uri="{FF2B5EF4-FFF2-40B4-BE49-F238E27FC236}">
              <a16:creationId xmlns:a16="http://schemas.microsoft.com/office/drawing/2014/main" id="{F6EF73A6-B44A-40B2-A5CF-B634F4E175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a:extLst>
            <a:ext uri="{FF2B5EF4-FFF2-40B4-BE49-F238E27FC236}">
              <a16:creationId xmlns:a16="http://schemas.microsoft.com/office/drawing/2014/main" id="{AAC1CD29-E086-4922-B86B-3516DB0A93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a:extLst>
            <a:ext uri="{FF2B5EF4-FFF2-40B4-BE49-F238E27FC236}">
              <a16:creationId xmlns:a16="http://schemas.microsoft.com/office/drawing/2014/main" id="{1E8BE536-6EDE-43BC-A58B-C8312C9248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a:extLst>
            <a:ext uri="{FF2B5EF4-FFF2-40B4-BE49-F238E27FC236}">
              <a16:creationId xmlns:a16="http://schemas.microsoft.com/office/drawing/2014/main" id="{0E82696B-00FE-471A-86B4-036A22E2DF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a:extLst>
            <a:ext uri="{FF2B5EF4-FFF2-40B4-BE49-F238E27FC236}">
              <a16:creationId xmlns:a16="http://schemas.microsoft.com/office/drawing/2014/main" id="{40D3094F-1B6A-4278-8DD3-DE3BEE45B9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a:extLst>
            <a:ext uri="{FF2B5EF4-FFF2-40B4-BE49-F238E27FC236}">
              <a16:creationId xmlns:a16="http://schemas.microsoft.com/office/drawing/2014/main" id="{986B0C2D-54A3-4E6C-95BF-1AA5300025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a:extLst>
            <a:ext uri="{FF2B5EF4-FFF2-40B4-BE49-F238E27FC236}">
              <a16:creationId xmlns:a16="http://schemas.microsoft.com/office/drawing/2014/main" id="{129FD3EE-70C1-4D2E-A65E-2639E44A39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a:extLst>
            <a:ext uri="{FF2B5EF4-FFF2-40B4-BE49-F238E27FC236}">
              <a16:creationId xmlns:a16="http://schemas.microsoft.com/office/drawing/2014/main" id="{4EA6F387-6269-41B8-8347-9178BFB145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a:extLst>
            <a:ext uri="{FF2B5EF4-FFF2-40B4-BE49-F238E27FC236}">
              <a16:creationId xmlns:a16="http://schemas.microsoft.com/office/drawing/2014/main" id="{386FAB84-890B-427D-9770-084E582EED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a:extLst>
            <a:ext uri="{FF2B5EF4-FFF2-40B4-BE49-F238E27FC236}">
              <a16:creationId xmlns:a16="http://schemas.microsoft.com/office/drawing/2014/main" id="{925DA893-1A95-4BE3-940E-8D8ABA7A39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a:extLst>
            <a:ext uri="{FF2B5EF4-FFF2-40B4-BE49-F238E27FC236}">
              <a16:creationId xmlns:a16="http://schemas.microsoft.com/office/drawing/2014/main" id="{155091B8-A5F9-4FC3-8C32-41DC980CAFE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a:extLst>
            <a:ext uri="{FF2B5EF4-FFF2-40B4-BE49-F238E27FC236}">
              <a16:creationId xmlns:a16="http://schemas.microsoft.com/office/drawing/2014/main" id="{8FE22526-4A0D-4A7B-B5D4-ACA42D48940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a:extLst>
            <a:ext uri="{FF2B5EF4-FFF2-40B4-BE49-F238E27FC236}">
              <a16:creationId xmlns:a16="http://schemas.microsoft.com/office/drawing/2014/main" id="{0649E412-9479-4271-B45C-52153BD5539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a:extLst>
            <a:ext uri="{FF2B5EF4-FFF2-40B4-BE49-F238E27FC236}">
              <a16:creationId xmlns:a16="http://schemas.microsoft.com/office/drawing/2014/main" id="{1E7EEB2E-70A9-4474-812D-073B2ACB4DF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a:extLst>
            <a:ext uri="{FF2B5EF4-FFF2-40B4-BE49-F238E27FC236}">
              <a16:creationId xmlns:a16="http://schemas.microsoft.com/office/drawing/2014/main" id="{36FF251A-B398-4AB9-A637-1040220426D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a:extLst>
            <a:ext uri="{FF2B5EF4-FFF2-40B4-BE49-F238E27FC236}">
              <a16:creationId xmlns:a16="http://schemas.microsoft.com/office/drawing/2014/main" id="{DA098A44-3AB8-4C45-AAF6-D6052B83FBC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a:extLst>
            <a:ext uri="{FF2B5EF4-FFF2-40B4-BE49-F238E27FC236}">
              <a16:creationId xmlns:a16="http://schemas.microsoft.com/office/drawing/2014/main" id="{FFA32725-982A-4ECD-9746-4080E59D21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a:extLst>
            <a:ext uri="{FF2B5EF4-FFF2-40B4-BE49-F238E27FC236}">
              <a16:creationId xmlns:a16="http://schemas.microsoft.com/office/drawing/2014/main" id="{B4CCC908-61D4-4C04-B62E-0106C5E6795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a:extLst>
            <a:ext uri="{FF2B5EF4-FFF2-40B4-BE49-F238E27FC236}">
              <a16:creationId xmlns:a16="http://schemas.microsoft.com/office/drawing/2014/main" id="{ADCDAD8F-4E41-4D52-99BE-417E011806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a:extLst>
            <a:ext uri="{FF2B5EF4-FFF2-40B4-BE49-F238E27FC236}">
              <a16:creationId xmlns:a16="http://schemas.microsoft.com/office/drawing/2014/main" id="{F59F77EC-519E-48C2-A180-A4607DCF8D9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a:extLst>
            <a:ext uri="{FF2B5EF4-FFF2-40B4-BE49-F238E27FC236}">
              <a16:creationId xmlns:a16="http://schemas.microsoft.com/office/drawing/2014/main" id="{39464D45-55AF-42FF-85B8-493CAD75FBD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a:extLst>
            <a:ext uri="{FF2B5EF4-FFF2-40B4-BE49-F238E27FC236}">
              <a16:creationId xmlns:a16="http://schemas.microsoft.com/office/drawing/2014/main" id="{D609AACD-01ED-4C6B-925B-08C2C8B2EA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a:extLst>
            <a:ext uri="{FF2B5EF4-FFF2-40B4-BE49-F238E27FC236}">
              <a16:creationId xmlns:a16="http://schemas.microsoft.com/office/drawing/2014/main" id="{8FCA8878-6C6A-4C03-9075-88FE877EFC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a:extLst>
            <a:ext uri="{FF2B5EF4-FFF2-40B4-BE49-F238E27FC236}">
              <a16:creationId xmlns:a16="http://schemas.microsoft.com/office/drawing/2014/main" id="{D8DCAE5D-E77A-4F8A-9EBA-25CBEE89C9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6" name="直線コネクタ 265">
          <a:extLst>
            <a:ext uri="{FF2B5EF4-FFF2-40B4-BE49-F238E27FC236}">
              <a16:creationId xmlns:a16="http://schemas.microsoft.com/office/drawing/2014/main" id="{16531913-9136-4E73-986D-258286791377}"/>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67" name="【一般廃棄物処理施設】&#10;有形固定資産減価償却率最小値テキスト">
          <a:extLst>
            <a:ext uri="{FF2B5EF4-FFF2-40B4-BE49-F238E27FC236}">
              <a16:creationId xmlns:a16="http://schemas.microsoft.com/office/drawing/2014/main" id="{5518D43A-4457-48C6-903C-059D4D11B1F7}"/>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68" name="直線コネクタ 267">
          <a:extLst>
            <a:ext uri="{FF2B5EF4-FFF2-40B4-BE49-F238E27FC236}">
              <a16:creationId xmlns:a16="http://schemas.microsoft.com/office/drawing/2014/main" id="{1C922B34-9561-4B5B-867F-DB77E3B293E6}"/>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9" name="【一般廃棄物処理施設】&#10;有形固定資産減価償却率最大値テキスト">
          <a:extLst>
            <a:ext uri="{FF2B5EF4-FFF2-40B4-BE49-F238E27FC236}">
              <a16:creationId xmlns:a16="http://schemas.microsoft.com/office/drawing/2014/main" id="{1D78B480-C049-449E-A137-8DDBDE7A185C}"/>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0" name="直線コネクタ 269">
          <a:extLst>
            <a:ext uri="{FF2B5EF4-FFF2-40B4-BE49-F238E27FC236}">
              <a16:creationId xmlns:a16="http://schemas.microsoft.com/office/drawing/2014/main" id="{8A19E3E2-79FB-4CF3-90F8-9EC21BF12FB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1" name="【一般廃棄物処理施設】&#10;有形固定資産減価償却率平均値テキスト">
          <a:extLst>
            <a:ext uri="{FF2B5EF4-FFF2-40B4-BE49-F238E27FC236}">
              <a16:creationId xmlns:a16="http://schemas.microsoft.com/office/drawing/2014/main" id="{9D0234D0-3CE8-44F2-A310-982855EDDD23}"/>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2" name="フローチャート: 判断 271">
          <a:extLst>
            <a:ext uri="{FF2B5EF4-FFF2-40B4-BE49-F238E27FC236}">
              <a16:creationId xmlns:a16="http://schemas.microsoft.com/office/drawing/2014/main" id="{D08AB2D0-E758-4779-94FE-49A992948B0A}"/>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3" name="フローチャート: 判断 272">
          <a:extLst>
            <a:ext uri="{FF2B5EF4-FFF2-40B4-BE49-F238E27FC236}">
              <a16:creationId xmlns:a16="http://schemas.microsoft.com/office/drawing/2014/main" id="{956F6C21-013E-4706-91A2-8D3DE24129C6}"/>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4" name="n_1aveValue【一般廃棄物処理施設】&#10;有形固定資産減価償却率">
          <a:extLst>
            <a:ext uri="{FF2B5EF4-FFF2-40B4-BE49-F238E27FC236}">
              <a16:creationId xmlns:a16="http://schemas.microsoft.com/office/drawing/2014/main" id="{5E256FA2-9C70-4D81-BCD4-B682FABFA059}"/>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5" name="フローチャート: 判断 274">
          <a:extLst>
            <a:ext uri="{FF2B5EF4-FFF2-40B4-BE49-F238E27FC236}">
              <a16:creationId xmlns:a16="http://schemas.microsoft.com/office/drawing/2014/main" id="{BFACF791-37AF-49EF-8144-9A36E17A512D}"/>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6" name="n_2aveValue【一般廃棄物処理施設】&#10;有形固定資産減価償却率">
          <a:extLst>
            <a:ext uri="{FF2B5EF4-FFF2-40B4-BE49-F238E27FC236}">
              <a16:creationId xmlns:a16="http://schemas.microsoft.com/office/drawing/2014/main" id="{56A7C7FD-B33C-4E94-8FB2-C730041C27CB}"/>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7C5D0FFE-3906-490F-ABE4-C86E112702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56F60BF1-4585-4FFF-9AC1-19F8D5D23E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E43D02AF-D726-4E1C-99D4-E48758EB08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CD0D5742-4265-46D3-A9B2-861BA2B368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19F5F04-ACDB-4DEE-A04B-BF9D8AE1C5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282" name="楕円 281">
          <a:extLst>
            <a:ext uri="{FF2B5EF4-FFF2-40B4-BE49-F238E27FC236}">
              <a16:creationId xmlns:a16="http://schemas.microsoft.com/office/drawing/2014/main" id="{581103F8-0BAD-4045-844C-FCB40B5B929B}"/>
            </a:ext>
          </a:extLst>
        </xdr:cNvPr>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168292</xdr:rowOff>
    </xdr:from>
    <xdr:ext cx="405111" cy="259045"/>
    <xdr:sp macro="" textlink="">
      <xdr:nvSpPr>
        <xdr:cNvPr id="283" name="【一般廃棄物処理施設】&#10;有形固定資産減価償却率該当値テキスト">
          <a:extLst>
            <a:ext uri="{FF2B5EF4-FFF2-40B4-BE49-F238E27FC236}">
              <a16:creationId xmlns:a16="http://schemas.microsoft.com/office/drawing/2014/main" id="{3367B451-1841-46C3-A94B-CFAA986934D6}"/>
            </a:ext>
          </a:extLst>
        </xdr:cNvPr>
        <xdr:cNvSpPr txBox="1"/>
      </xdr:nvSpPr>
      <xdr:spPr>
        <a:xfrm>
          <a:off x="16357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284" name="楕円 283">
          <a:extLst>
            <a:ext uri="{FF2B5EF4-FFF2-40B4-BE49-F238E27FC236}">
              <a16:creationId xmlns:a16="http://schemas.microsoft.com/office/drawing/2014/main" id="{C9B343B1-762C-4A41-BAF3-9337E1A8111A}"/>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24765</xdr:rowOff>
    </xdr:from>
    <xdr:to>
      <xdr:col>85</xdr:col>
      <xdr:colOff>127000</xdr:colOff>
      <xdr:row>38</xdr:row>
      <xdr:rowOff>76200</xdr:rowOff>
    </xdr:to>
    <xdr:cxnSp macro="">
      <xdr:nvCxnSpPr>
        <xdr:cNvPr id="285" name="直線コネクタ 284">
          <a:extLst>
            <a:ext uri="{FF2B5EF4-FFF2-40B4-BE49-F238E27FC236}">
              <a16:creationId xmlns:a16="http://schemas.microsoft.com/office/drawing/2014/main" id="{7A2FD1B7-6855-473D-9C6B-F1594E826EBF}"/>
            </a:ext>
          </a:extLst>
        </xdr:cNvPr>
        <xdr:cNvCxnSpPr/>
      </xdr:nvCxnSpPr>
      <xdr:spPr>
        <a:xfrm flipV="1">
          <a:off x="15481300" y="6539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86" name="n_1mainValue【一般廃棄物処理施設】&#10;有形固定資産減価償却率">
          <a:extLst>
            <a:ext uri="{FF2B5EF4-FFF2-40B4-BE49-F238E27FC236}">
              <a16:creationId xmlns:a16="http://schemas.microsoft.com/office/drawing/2014/main" id="{53AE3143-A9EB-4771-A2E1-DC834AB725AA}"/>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a:extLst>
            <a:ext uri="{FF2B5EF4-FFF2-40B4-BE49-F238E27FC236}">
              <a16:creationId xmlns:a16="http://schemas.microsoft.com/office/drawing/2014/main" id="{5E7DE44F-3D01-4530-BB12-B13A0061D3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a:extLst>
            <a:ext uri="{FF2B5EF4-FFF2-40B4-BE49-F238E27FC236}">
              <a16:creationId xmlns:a16="http://schemas.microsoft.com/office/drawing/2014/main" id="{E69A1A51-A26E-438A-8860-5E4CE3A715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a:extLst>
            <a:ext uri="{FF2B5EF4-FFF2-40B4-BE49-F238E27FC236}">
              <a16:creationId xmlns:a16="http://schemas.microsoft.com/office/drawing/2014/main" id="{50DCC192-21C2-4044-B38F-79B966D4C7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a:extLst>
            <a:ext uri="{FF2B5EF4-FFF2-40B4-BE49-F238E27FC236}">
              <a16:creationId xmlns:a16="http://schemas.microsoft.com/office/drawing/2014/main" id="{A2830B30-04F8-4932-9F6E-679D1CE8E4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a:extLst>
            <a:ext uri="{FF2B5EF4-FFF2-40B4-BE49-F238E27FC236}">
              <a16:creationId xmlns:a16="http://schemas.microsoft.com/office/drawing/2014/main" id="{231F5858-9A5A-4ECE-8635-EBA7B91C41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a:extLst>
            <a:ext uri="{FF2B5EF4-FFF2-40B4-BE49-F238E27FC236}">
              <a16:creationId xmlns:a16="http://schemas.microsoft.com/office/drawing/2014/main" id="{ED39CF1E-B270-4DA6-A681-E6616CC671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a:extLst>
            <a:ext uri="{FF2B5EF4-FFF2-40B4-BE49-F238E27FC236}">
              <a16:creationId xmlns:a16="http://schemas.microsoft.com/office/drawing/2014/main" id="{20E66ED9-4545-4251-99F8-E39DFE1343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a:extLst>
            <a:ext uri="{FF2B5EF4-FFF2-40B4-BE49-F238E27FC236}">
              <a16:creationId xmlns:a16="http://schemas.microsoft.com/office/drawing/2014/main" id="{318C8BBA-F8C2-411E-B9FD-AF001F86F5D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a:extLst>
            <a:ext uri="{FF2B5EF4-FFF2-40B4-BE49-F238E27FC236}">
              <a16:creationId xmlns:a16="http://schemas.microsoft.com/office/drawing/2014/main" id="{7131D4A6-0E7E-4595-A3E4-B006A2B528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a:extLst>
            <a:ext uri="{FF2B5EF4-FFF2-40B4-BE49-F238E27FC236}">
              <a16:creationId xmlns:a16="http://schemas.microsoft.com/office/drawing/2014/main" id="{9189A891-3453-4823-B70E-B031A6B473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a:extLst>
            <a:ext uri="{FF2B5EF4-FFF2-40B4-BE49-F238E27FC236}">
              <a16:creationId xmlns:a16="http://schemas.microsoft.com/office/drawing/2014/main" id="{88FC13EF-7D17-4A5E-AE92-871AB902882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8" name="テキスト ボックス 297">
          <a:extLst>
            <a:ext uri="{FF2B5EF4-FFF2-40B4-BE49-F238E27FC236}">
              <a16:creationId xmlns:a16="http://schemas.microsoft.com/office/drawing/2014/main" id="{0DBD5403-356D-4622-8492-4F14C84676A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a:extLst>
            <a:ext uri="{FF2B5EF4-FFF2-40B4-BE49-F238E27FC236}">
              <a16:creationId xmlns:a16="http://schemas.microsoft.com/office/drawing/2014/main" id="{ED43C7A3-557D-495F-AF17-77929E7E861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0" name="テキスト ボックス 299">
          <a:extLst>
            <a:ext uri="{FF2B5EF4-FFF2-40B4-BE49-F238E27FC236}">
              <a16:creationId xmlns:a16="http://schemas.microsoft.com/office/drawing/2014/main" id="{C441D3A7-2844-4674-92E1-52CF5690C1B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a:extLst>
            <a:ext uri="{FF2B5EF4-FFF2-40B4-BE49-F238E27FC236}">
              <a16:creationId xmlns:a16="http://schemas.microsoft.com/office/drawing/2014/main" id="{446CFB72-20F8-46E2-A8B6-2E19095B07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2" name="テキスト ボックス 301">
          <a:extLst>
            <a:ext uri="{FF2B5EF4-FFF2-40B4-BE49-F238E27FC236}">
              <a16:creationId xmlns:a16="http://schemas.microsoft.com/office/drawing/2014/main" id="{379EF888-BE9D-4DA6-895C-A0724637A83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a:extLst>
            <a:ext uri="{FF2B5EF4-FFF2-40B4-BE49-F238E27FC236}">
              <a16:creationId xmlns:a16="http://schemas.microsoft.com/office/drawing/2014/main" id="{94CC433F-EFFE-4E0E-80F0-C1D4259AD02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4" name="テキスト ボックス 303">
          <a:extLst>
            <a:ext uri="{FF2B5EF4-FFF2-40B4-BE49-F238E27FC236}">
              <a16:creationId xmlns:a16="http://schemas.microsoft.com/office/drawing/2014/main" id="{066F1978-592B-4D9C-8ED9-342E9352AF3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a:extLst>
            <a:ext uri="{FF2B5EF4-FFF2-40B4-BE49-F238E27FC236}">
              <a16:creationId xmlns:a16="http://schemas.microsoft.com/office/drawing/2014/main" id="{FEC44269-7C41-419D-A91F-3797FB3DC60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6" name="テキスト ボックス 305">
          <a:extLst>
            <a:ext uri="{FF2B5EF4-FFF2-40B4-BE49-F238E27FC236}">
              <a16:creationId xmlns:a16="http://schemas.microsoft.com/office/drawing/2014/main" id="{5BFC1F70-5006-4F91-B501-F4BB25F800E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a:extLst>
            <a:ext uri="{FF2B5EF4-FFF2-40B4-BE49-F238E27FC236}">
              <a16:creationId xmlns:a16="http://schemas.microsoft.com/office/drawing/2014/main" id="{91BEAE66-B676-41A0-984F-B316C250BC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8" name="テキスト ボックス 307">
          <a:extLst>
            <a:ext uri="{FF2B5EF4-FFF2-40B4-BE49-F238E27FC236}">
              <a16:creationId xmlns:a16="http://schemas.microsoft.com/office/drawing/2014/main" id="{5CCA5E1D-9CF5-4E7B-90B5-611EB562475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a:extLst>
            <a:ext uri="{FF2B5EF4-FFF2-40B4-BE49-F238E27FC236}">
              <a16:creationId xmlns:a16="http://schemas.microsoft.com/office/drawing/2014/main" id="{7486216A-E72E-4850-AAF8-B24335EEF8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0" name="直線コネクタ 309">
          <a:extLst>
            <a:ext uri="{FF2B5EF4-FFF2-40B4-BE49-F238E27FC236}">
              <a16:creationId xmlns:a16="http://schemas.microsoft.com/office/drawing/2014/main" id="{69F14F4A-F218-44D5-92B2-ECB99E38F06E}"/>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1" name="【一般廃棄物処理施設】&#10;一人当たり有形固定資産（償却資産）額最小値テキスト">
          <a:extLst>
            <a:ext uri="{FF2B5EF4-FFF2-40B4-BE49-F238E27FC236}">
              <a16:creationId xmlns:a16="http://schemas.microsoft.com/office/drawing/2014/main" id="{2D30D25F-694B-4CC1-9470-EB35CDC1490C}"/>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2" name="直線コネクタ 311">
          <a:extLst>
            <a:ext uri="{FF2B5EF4-FFF2-40B4-BE49-F238E27FC236}">
              <a16:creationId xmlns:a16="http://schemas.microsoft.com/office/drawing/2014/main" id="{E050FA6C-C849-4C12-ADFD-475817087FC3}"/>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3" name="【一般廃棄物処理施設】&#10;一人当たり有形固定資産（償却資産）額最大値テキスト">
          <a:extLst>
            <a:ext uri="{FF2B5EF4-FFF2-40B4-BE49-F238E27FC236}">
              <a16:creationId xmlns:a16="http://schemas.microsoft.com/office/drawing/2014/main" id="{B221E611-85B1-469B-A522-3110A961F102}"/>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4" name="直線コネクタ 313">
          <a:extLst>
            <a:ext uri="{FF2B5EF4-FFF2-40B4-BE49-F238E27FC236}">
              <a16:creationId xmlns:a16="http://schemas.microsoft.com/office/drawing/2014/main" id="{0DEE19CE-7852-41AD-85A1-1AA61533C50E}"/>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15" name="【一般廃棄物処理施設】&#10;一人当たり有形固定資産（償却資産）額平均値テキスト">
          <a:extLst>
            <a:ext uri="{FF2B5EF4-FFF2-40B4-BE49-F238E27FC236}">
              <a16:creationId xmlns:a16="http://schemas.microsoft.com/office/drawing/2014/main" id="{27AFBF3F-C3FE-47B3-AC5B-7E0FF4C62FE8}"/>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6" name="フローチャート: 判断 315">
          <a:extLst>
            <a:ext uri="{FF2B5EF4-FFF2-40B4-BE49-F238E27FC236}">
              <a16:creationId xmlns:a16="http://schemas.microsoft.com/office/drawing/2014/main" id="{3D207E27-EAF5-4AD9-AB4B-E23AA2BDFEC8}"/>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7" name="フローチャート: 判断 316">
          <a:extLst>
            <a:ext uri="{FF2B5EF4-FFF2-40B4-BE49-F238E27FC236}">
              <a16:creationId xmlns:a16="http://schemas.microsoft.com/office/drawing/2014/main" id="{649AB748-9BB0-405C-AAC4-3994A1FE0607}"/>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18" name="n_1aveValue【一般廃棄物処理施設】&#10;一人当たり有形固定資産（償却資産）額">
          <a:extLst>
            <a:ext uri="{FF2B5EF4-FFF2-40B4-BE49-F238E27FC236}">
              <a16:creationId xmlns:a16="http://schemas.microsoft.com/office/drawing/2014/main" id="{53BE1E00-AA11-4835-93DE-40EBD8F8F86C}"/>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9" name="フローチャート: 判断 318">
          <a:extLst>
            <a:ext uri="{FF2B5EF4-FFF2-40B4-BE49-F238E27FC236}">
              <a16:creationId xmlns:a16="http://schemas.microsoft.com/office/drawing/2014/main" id="{8BF7C033-0AFC-4C4D-92C4-743736851DDD}"/>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0" name="n_2aveValue【一般廃棄物処理施設】&#10;一人当たり有形固定資産（償却資産）額">
          <a:extLst>
            <a:ext uri="{FF2B5EF4-FFF2-40B4-BE49-F238E27FC236}">
              <a16:creationId xmlns:a16="http://schemas.microsoft.com/office/drawing/2014/main" id="{9583F589-DE2D-4BB3-BB9D-9A02AF9CA71B}"/>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2F0BF6A6-FBBD-4018-9A59-FE03E8825A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95D1D38E-7F17-41BE-AAA5-3AD82F70D7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DA96508B-C4FC-4C11-A479-E9E998840B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93E6E6D-BB56-4E91-BE4A-6F3BBF8D8D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800F24FD-DCCF-4655-8CF9-30D35C2ABA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83148</xdr:rowOff>
    </xdr:from>
    <xdr:to>
      <xdr:col>116</xdr:col>
      <xdr:colOff>114300</xdr:colOff>
      <xdr:row>41</xdr:row>
      <xdr:rowOff>13298</xdr:rowOff>
    </xdr:to>
    <xdr:sp macro="" textlink="">
      <xdr:nvSpPr>
        <xdr:cNvPr id="326" name="楕円 325">
          <a:extLst>
            <a:ext uri="{FF2B5EF4-FFF2-40B4-BE49-F238E27FC236}">
              <a16:creationId xmlns:a16="http://schemas.microsoft.com/office/drawing/2014/main" id="{F66CC0B8-E537-49F2-B8D6-273F59E0445F}"/>
            </a:ext>
          </a:extLst>
        </xdr:cNvPr>
        <xdr:cNvSpPr/>
      </xdr:nvSpPr>
      <xdr:spPr>
        <a:xfrm>
          <a:off x="22110700" y="6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61575</xdr:rowOff>
    </xdr:from>
    <xdr:ext cx="599010" cy="259045"/>
    <xdr:sp macro="" textlink="">
      <xdr:nvSpPr>
        <xdr:cNvPr id="327" name="【一般廃棄物処理施設】&#10;一人当たり有形固定資産（償却資産）額該当値テキスト">
          <a:extLst>
            <a:ext uri="{FF2B5EF4-FFF2-40B4-BE49-F238E27FC236}">
              <a16:creationId xmlns:a16="http://schemas.microsoft.com/office/drawing/2014/main" id="{5A56351F-E43B-4A55-89AA-B732DCEB5D4C}"/>
            </a:ext>
          </a:extLst>
        </xdr:cNvPr>
        <xdr:cNvSpPr txBox="1"/>
      </xdr:nvSpPr>
      <xdr:spPr>
        <a:xfrm>
          <a:off x="22199600" y="69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86937</xdr:rowOff>
    </xdr:from>
    <xdr:to>
      <xdr:col>112</xdr:col>
      <xdr:colOff>38100</xdr:colOff>
      <xdr:row>41</xdr:row>
      <xdr:rowOff>17087</xdr:rowOff>
    </xdr:to>
    <xdr:sp macro="" textlink="">
      <xdr:nvSpPr>
        <xdr:cNvPr id="328" name="楕円 327">
          <a:extLst>
            <a:ext uri="{FF2B5EF4-FFF2-40B4-BE49-F238E27FC236}">
              <a16:creationId xmlns:a16="http://schemas.microsoft.com/office/drawing/2014/main" id="{B6ADC59D-3FAD-4AC4-8760-526F7CDC654C}"/>
            </a:ext>
          </a:extLst>
        </xdr:cNvPr>
        <xdr:cNvSpPr/>
      </xdr:nvSpPr>
      <xdr:spPr>
        <a:xfrm>
          <a:off x="21272500" y="6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133948</xdr:rowOff>
    </xdr:from>
    <xdr:to>
      <xdr:col>116</xdr:col>
      <xdr:colOff>63500</xdr:colOff>
      <xdr:row>40</xdr:row>
      <xdr:rowOff>137737</xdr:rowOff>
    </xdr:to>
    <xdr:cxnSp macro="">
      <xdr:nvCxnSpPr>
        <xdr:cNvPr id="329" name="直線コネクタ 328">
          <a:extLst>
            <a:ext uri="{FF2B5EF4-FFF2-40B4-BE49-F238E27FC236}">
              <a16:creationId xmlns:a16="http://schemas.microsoft.com/office/drawing/2014/main" id="{ED425796-84EC-4557-AE02-56239D8A84C5}"/>
            </a:ext>
          </a:extLst>
        </xdr:cNvPr>
        <xdr:cNvCxnSpPr/>
      </xdr:nvCxnSpPr>
      <xdr:spPr>
        <a:xfrm flipV="1">
          <a:off x="21323300" y="6991948"/>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8214</xdr:rowOff>
    </xdr:from>
    <xdr:ext cx="599010" cy="259045"/>
    <xdr:sp macro="" textlink="">
      <xdr:nvSpPr>
        <xdr:cNvPr id="330" name="n_1mainValue【一般廃棄物処理施設】&#10;一人当たり有形固定資産（償却資産）額">
          <a:extLst>
            <a:ext uri="{FF2B5EF4-FFF2-40B4-BE49-F238E27FC236}">
              <a16:creationId xmlns:a16="http://schemas.microsoft.com/office/drawing/2014/main" id="{B2AD8728-3706-4B2F-879F-28BE1D1EBC9A}"/>
            </a:ext>
          </a:extLst>
        </xdr:cNvPr>
        <xdr:cNvSpPr txBox="1"/>
      </xdr:nvSpPr>
      <xdr:spPr>
        <a:xfrm>
          <a:off x="21011095" y="70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21FF1A91-4335-4341-8860-4F65228640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6A8C8676-B05B-487D-8153-5908F43908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EC705C6A-FB54-476B-9DBE-E792D66CE1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51C00348-E95F-4DB6-A384-F27CE7162B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549F30D3-13C9-4A49-BCCD-C1F3ADB586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31D2601C-9050-444A-966A-B7FA642E63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60FA5688-3628-4C01-8921-6350D76A5F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CDB25C01-22D2-4127-B158-A046CE7E3A0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a:extLst>
            <a:ext uri="{FF2B5EF4-FFF2-40B4-BE49-F238E27FC236}">
              <a16:creationId xmlns:a16="http://schemas.microsoft.com/office/drawing/2014/main" id="{CF5048CA-1831-4C62-BB20-C09B669C99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a:extLst>
            <a:ext uri="{FF2B5EF4-FFF2-40B4-BE49-F238E27FC236}">
              <a16:creationId xmlns:a16="http://schemas.microsoft.com/office/drawing/2014/main" id="{8E7EA13D-8BBC-49C9-A596-2675BB93C3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a:extLst>
            <a:ext uri="{FF2B5EF4-FFF2-40B4-BE49-F238E27FC236}">
              <a16:creationId xmlns:a16="http://schemas.microsoft.com/office/drawing/2014/main" id="{8DDB69FA-0759-41F2-8DE1-504178D6C2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a:extLst>
            <a:ext uri="{FF2B5EF4-FFF2-40B4-BE49-F238E27FC236}">
              <a16:creationId xmlns:a16="http://schemas.microsoft.com/office/drawing/2014/main" id="{B7C67394-D712-427D-9147-1C04A3ADBF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a:extLst>
            <a:ext uri="{FF2B5EF4-FFF2-40B4-BE49-F238E27FC236}">
              <a16:creationId xmlns:a16="http://schemas.microsoft.com/office/drawing/2014/main" id="{FDA9BB64-0E6F-4BA2-B477-B1391EEAAB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a:extLst>
            <a:ext uri="{FF2B5EF4-FFF2-40B4-BE49-F238E27FC236}">
              <a16:creationId xmlns:a16="http://schemas.microsoft.com/office/drawing/2014/main" id="{B5C27452-6A55-46FB-A9B0-599BCC413F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a:extLst>
            <a:ext uri="{FF2B5EF4-FFF2-40B4-BE49-F238E27FC236}">
              <a16:creationId xmlns:a16="http://schemas.microsoft.com/office/drawing/2014/main" id="{2FEB15DD-E7F6-4711-A2CE-D0589967A5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a:extLst>
            <a:ext uri="{FF2B5EF4-FFF2-40B4-BE49-F238E27FC236}">
              <a16:creationId xmlns:a16="http://schemas.microsoft.com/office/drawing/2014/main" id="{3412204D-8312-4473-8277-FE0429F684D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a:extLst>
            <a:ext uri="{FF2B5EF4-FFF2-40B4-BE49-F238E27FC236}">
              <a16:creationId xmlns:a16="http://schemas.microsoft.com/office/drawing/2014/main" id="{51CE0C1C-5304-4517-A560-561FA51E5B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a:extLst>
            <a:ext uri="{FF2B5EF4-FFF2-40B4-BE49-F238E27FC236}">
              <a16:creationId xmlns:a16="http://schemas.microsoft.com/office/drawing/2014/main" id="{CB8B5A03-3081-44AB-B001-06C396D339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a:extLst>
            <a:ext uri="{FF2B5EF4-FFF2-40B4-BE49-F238E27FC236}">
              <a16:creationId xmlns:a16="http://schemas.microsoft.com/office/drawing/2014/main" id="{FC61BFC6-9F27-4103-AC56-C2ACBA2CDA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a:extLst>
            <a:ext uri="{FF2B5EF4-FFF2-40B4-BE49-F238E27FC236}">
              <a16:creationId xmlns:a16="http://schemas.microsoft.com/office/drawing/2014/main" id="{FB3D6E1A-3A40-4D05-96FB-ECA1D12D66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a:extLst>
            <a:ext uri="{FF2B5EF4-FFF2-40B4-BE49-F238E27FC236}">
              <a16:creationId xmlns:a16="http://schemas.microsoft.com/office/drawing/2014/main" id="{CFF61264-EED3-4CBC-8995-AC2C22A848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a:extLst>
            <a:ext uri="{FF2B5EF4-FFF2-40B4-BE49-F238E27FC236}">
              <a16:creationId xmlns:a16="http://schemas.microsoft.com/office/drawing/2014/main" id="{FCE22D7B-7F8C-40E5-8E8C-9427697C16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a:extLst>
            <a:ext uri="{FF2B5EF4-FFF2-40B4-BE49-F238E27FC236}">
              <a16:creationId xmlns:a16="http://schemas.microsoft.com/office/drawing/2014/main" id="{FE7DE99A-DE2B-40F6-9F0D-BCABCAB28E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a:extLst>
            <a:ext uri="{FF2B5EF4-FFF2-40B4-BE49-F238E27FC236}">
              <a16:creationId xmlns:a16="http://schemas.microsoft.com/office/drawing/2014/main" id="{B2394380-2588-479C-B95D-7150687C297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5" name="正方形/長方形 354">
          <a:extLst>
            <a:ext uri="{FF2B5EF4-FFF2-40B4-BE49-F238E27FC236}">
              <a16:creationId xmlns:a16="http://schemas.microsoft.com/office/drawing/2014/main" id="{FDE979CE-68B8-4B50-8C6C-9AA4004DBA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6" name="正方形/長方形 355">
          <a:extLst>
            <a:ext uri="{FF2B5EF4-FFF2-40B4-BE49-F238E27FC236}">
              <a16:creationId xmlns:a16="http://schemas.microsoft.com/office/drawing/2014/main" id="{C6BFD554-E515-41D5-9BCF-FE4D51C933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7" name="正方形/長方形 356">
          <a:extLst>
            <a:ext uri="{FF2B5EF4-FFF2-40B4-BE49-F238E27FC236}">
              <a16:creationId xmlns:a16="http://schemas.microsoft.com/office/drawing/2014/main" id="{C8157712-9352-4906-8C84-1BA17A2BBE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8" name="正方形/長方形 357">
          <a:extLst>
            <a:ext uri="{FF2B5EF4-FFF2-40B4-BE49-F238E27FC236}">
              <a16:creationId xmlns:a16="http://schemas.microsoft.com/office/drawing/2014/main" id="{B47402EA-5A33-4D8C-8EFE-62FFB1BAEB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9" name="正方形/長方形 358">
          <a:extLst>
            <a:ext uri="{FF2B5EF4-FFF2-40B4-BE49-F238E27FC236}">
              <a16:creationId xmlns:a16="http://schemas.microsoft.com/office/drawing/2014/main" id="{FF56AB4F-9DBB-4EA2-80FA-F526392611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0" name="正方形/長方形 359">
          <a:extLst>
            <a:ext uri="{FF2B5EF4-FFF2-40B4-BE49-F238E27FC236}">
              <a16:creationId xmlns:a16="http://schemas.microsoft.com/office/drawing/2014/main" id="{092F7A7A-7968-480F-BD00-2A43753737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1" name="正方形/長方形 360">
          <a:extLst>
            <a:ext uri="{FF2B5EF4-FFF2-40B4-BE49-F238E27FC236}">
              <a16:creationId xmlns:a16="http://schemas.microsoft.com/office/drawing/2014/main" id="{CAD95B31-8298-4291-9ECD-FD97B6B86F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2" name="正方形/長方形 361">
          <a:extLst>
            <a:ext uri="{FF2B5EF4-FFF2-40B4-BE49-F238E27FC236}">
              <a16:creationId xmlns:a16="http://schemas.microsoft.com/office/drawing/2014/main" id="{27D89565-6012-4625-87C2-782917E454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3" name="テキスト ボックス 362">
          <a:extLst>
            <a:ext uri="{FF2B5EF4-FFF2-40B4-BE49-F238E27FC236}">
              <a16:creationId xmlns:a16="http://schemas.microsoft.com/office/drawing/2014/main" id="{BB4A3D33-FBF5-47DE-A9DE-C4BAE1C955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4" name="直線コネクタ 363">
          <a:extLst>
            <a:ext uri="{FF2B5EF4-FFF2-40B4-BE49-F238E27FC236}">
              <a16:creationId xmlns:a16="http://schemas.microsoft.com/office/drawing/2014/main" id="{DAC4F8D2-C200-4D9F-87C4-DF3D66591F1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65" name="直線コネクタ 364">
          <a:extLst>
            <a:ext uri="{FF2B5EF4-FFF2-40B4-BE49-F238E27FC236}">
              <a16:creationId xmlns:a16="http://schemas.microsoft.com/office/drawing/2014/main" id="{AFF0F8A7-81E5-4412-B60D-E768CE5FFDE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6" name="テキスト ボックス 365">
          <a:extLst>
            <a:ext uri="{FF2B5EF4-FFF2-40B4-BE49-F238E27FC236}">
              <a16:creationId xmlns:a16="http://schemas.microsoft.com/office/drawing/2014/main" id="{2866167B-8FA6-4181-85B9-291851AE1E5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7" name="直線コネクタ 366">
          <a:extLst>
            <a:ext uri="{FF2B5EF4-FFF2-40B4-BE49-F238E27FC236}">
              <a16:creationId xmlns:a16="http://schemas.microsoft.com/office/drawing/2014/main" id="{73DC3195-7021-44EB-8E3C-BF78F242D82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8" name="テキスト ボックス 367">
          <a:extLst>
            <a:ext uri="{FF2B5EF4-FFF2-40B4-BE49-F238E27FC236}">
              <a16:creationId xmlns:a16="http://schemas.microsoft.com/office/drawing/2014/main" id="{6F576F7F-D868-4950-A928-1F3AF9E92B4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9" name="直線コネクタ 368">
          <a:extLst>
            <a:ext uri="{FF2B5EF4-FFF2-40B4-BE49-F238E27FC236}">
              <a16:creationId xmlns:a16="http://schemas.microsoft.com/office/drawing/2014/main" id="{1343860D-884E-417A-81AB-62B6B5D70D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0" name="テキスト ボックス 369">
          <a:extLst>
            <a:ext uri="{FF2B5EF4-FFF2-40B4-BE49-F238E27FC236}">
              <a16:creationId xmlns:a16="http://schemas.microsoft.com/office/drawing/2014/main" id="{D9A6DE35-2667-4BD9-9170-CDA08EF7DC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1" name="直線コネクタ 370">
          <a:extLst>
            <a:ext uri="{FF2B5EF4-FFF2-40B4-BE49-F238E27FC236}">
              <a16:creationId xmlns:a16="http://schemas.microsoft.com/office/drawing/2014/main" id="{4338E012-84CB-4566-8CDC-078ABD4F642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2" name="テキスト ボックス 371">
          <a:extLst>
            <a:ext uri="{FF2B5EF4-FFF2-40B4-BE49-F238E27FC236}">
              <a16:creationId xmlns:a16="http://schemas.microsoft.com/office/drawing/2014/main" id="{C08486F8-8E47-48E0-B688-FF7FCED8F7D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3" name="直線コネクタ 372">
          <a:extLst>
            <a:ext uri="{FF2B5EF4-FFF2-40B4-BE49-F238E27FC236}">
              <a16:creationId xmlns:a16="http://schemas.microsoft.com/office/drawing/2014/main" id="{912B66F1-9163-495B-AB39-34F6FC7394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4" name="テキスト ボックス 373">
          <a:extLst>
            <a:ext uri="{FF2B5EF4-FFF2-40B4-BE49-F238E27FC236}">
              <a16:creationId xmlns:a16="http://schemas.microsoft.com/office/drawing/2014/main" id="{24948048-A8FA-4985-BF3C-D2CD7A0898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5" name="直線コネクタ 374">
          <a:extLst>
            <a:ext uri="{FF2B5EF4-FFF2-40B4-BE49-F238E27FC236}">
              <a16:creationId xmlns:a16="http://schemas.microsoft.com/office/drawing/2014/main" id="{8FA1ED92-753D-4D75-A388-C9C0A8400D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6" name="テキスト ボックス 375">
          <a:extLst>
            <a:ext uri="{FF2B5EF4-FFF2-40B4-BE49-F238E27FC236}">
              <a16:creationId xmlns:a16="http://schemas.microsoft.com/office/drawing/2014/main" id="{8B887FFA-4DEC-4B5E-8244-7FACABA5AD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7" name="【消防施設】&#10;一人当たり面積グラフ枠">
          <a:extLst>
            <a:ext uri="{FF2B5EF4-FFF2-40B4-BE49-F238E27FC236}">
              <a16:creationId xmlns:a16="http://schemas.microsoft.com/office/drawing/2014/main" id="{D1374F34-60B6-4FDA-9F64-E00348F8C4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78" name="直線コネクタ 377">
          <a:extLst>
            <a:ext uri="{FF2B5EF4-FFF2-40B4-BE49-F238E27FC236}">
              <a16:creationId xmlns:a16="http://schemas.microsoft.com/office/drawing/2014/main" id="{35350F03-2925-4B1A-83EE-82275A43FC69}"/>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79" name="【消防施設】&#10;一人当たり面積最小値テキスト">
          <a:extLst>
            <a:ext uri="{FF2B5EF4-FFF2-40B4-BE49-F238E27FC236}">
              <a16:creationId xmlns:a16="http://schemas.microsoft.com/office/drawing/2014/main" id="{2128DC5D-13C2-4080-902A-1EB6170F363F}"/>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80" name="直線コネクタ 379">
          <a:extLst>
            <a:ext uri="{FF2B5EF4-FFF2-40B4-BE49-F238E27FC236}">
              <a16:creationId xmlns:a16="http://schemas.microsoft.com/office/drawing/2014/main" id="{D1233E5B-B513-4C84-AC37-1A10252CCB77}"/>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81" name="【消防施設】&#10;一人当たり面積最大値テキスト">
          <a:extLst>
            <a:ext uri="{FF2B5EF4-FFF2-40B4-BE49-F238E27FC236}">
              <a16:creationId xmlns:a16="http://schemas.microsoft.com/office/drawing/2014/main" id="{640A8CD0-1687-48C4-99CA-E7995251224D}"/>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82" name="直線コネクタ 381">
          <a:extLst>
            <a:ext uri="{FF2B5EF4-FFF2-40B4-BE49-F238E27FC236}">
              <a16:creationId xmlns:a16="http://schemas.microsoft.com/office/drawing/2014/main" id="{F554FD52-1CAF-4267-8FB6-76D501B3FC9D}"/>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83" name="【消防施設】&#10;一人当たり面積平均値テキスト">
          <a:extLst>
            <a:ext uri="{FF2B5EF4-FFF2-40B4-BE49-F238E27FC236}">
              <a16:creationId xmlns:a16="http://schemas.microsoft.com/office/drawing/2014/main" id="{073C7955-6F06-4F65-8BB3-D25401D0AD3E}"/>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84" name="フローチャート: 判断 383">
          <a:extLst>
            <a:ext uri="{FF2B5EF4-FFF2-40B4-BE49-F238E27FC236}">
              <a16:creationId xmlns:a16="http://schemas.microsoft.com/office/drawing/2014/main" id="{62E78EAB-0128-49AD-9B72-344528B6E1EF}"/>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85" name="フローチャート: 判断 384">
          <a:extLst>
            <a:ext uri="{FF2B5EF4-FFF2-40B4-BE49-F238E27FC236}">
              <a16:creationId xmlns:a16="http://schemas.microsoft.com/office/drawing/2014/main" id="{B8CAA6F4-EF26-4E5F-A0C1-41C54F279C8C}"/>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86" name="n_1aveValue【消防施設】&#10;一人当たり面積">
          <a:extLst>
            <a:ext uri="{FF2B5EF4-FFF2-40B4-BE49-F238E27FC236}">
              <a16:creationId xmlns:a16="http://schemas.microsoft.com/office/drawing/2014/main" id="{0E0A38AD-3056-42A3-87C8-E7CD87AC3793}"/>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87" name="フローチャート: 判断 386">
          <a:extLst>
            <a:ext uri="{FF2B5EF4-FFF2-40B4-BE49-F238E27FC236}">
              <a16:creationId xmlns:a16="http://schemas.microsoft.com/office/drawing/2014/main" id="{89EF1797-A822-4117-B89F-AB0736C898E7}"/>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88" name="n_2aveValue【消防施設】&#10;一人当たり面積">
          <a:extLst>
            <a:ext uri="{FF2B5EF4-FFF2-40B4-BE49-F238E27FC236}">
              <a16:creationId xmlns:a16="http://schemas.microsoft.com/office/drawing/2014/main" id="{53A0A65D-E3B6-4BEF-AA27-715E56CEDC8B}"/>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F7FB0967-F68B-46AC-AA36-FD30EF3D80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17543378-390E-4A3A-A7A2-13E620FC6B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471E7A29-70B3-42DB-99E5-8510E05DD5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359ABD6F-07F3-408D-B762-557F7B81BF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799AC385-6725-4AA5-BF10-BB39EBA2FE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21210</xdr:rowOff>
    </xdr:from>
    <xdr:to>
      <xdr:col>116</xdr:col>
      <xdr:colOff>114300</xdr:colOff>
      <xdr:row>86</xdr:row>
      <xdr:rowOff>122810</xdr:rowOff>
    </xdr:to>
    <xdr:sp macro="" textlink="">
      <xdr:nvSpPr>
        <xdr:cNvPr id="394" name="楕円 393">
          <a:extLst>
            <a:ext uri="{FF2B5EF4-FFF2-40B4-BE49-F238E27FC236}">
              <a16:creationId xmlns:a16="http://schemas.microsoft.com/office/drawing/2014/main" id="{B426CC68-7A73-4C47-860D-16A530E88609}"/>
            </a:ext>
          </a:extLst>
        </xdr:cNvPr>
        <xdr:cNvSpPr/>
      </xdr:nvSpPr>
      <xdr:spPr>
        <a:xfrm>
          <a:off x="221107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107587</xdr:rowOff>
    </xdr:from>
    <xdr:ext cx="469744" cy="259045"/>
    <xdr:sp macro="" textlink="">
      <xdr:nvSpPr>
        <xdr:cNvPr id="395" name="【消防施設】&#10;一人当たり面積該当値テキスト">
          <a:extLst>
            <a:ext uri="{FF2B5EF4-FFF2-40B4-BE49-F238E27FC236}">
              <a16:creationId xmlns:a16="http://schemas.microsoft.com/office/drawing/2014/main" id="{A8B3927B-692D-468E-904E-4BCDFDFE6D4C}"/>
            </a:ext>
          </a:extLst>
        </xdr:cNvPr>
        <xdr:cNvSpPr txBox="1"/>
      </xdr:nvSpPr>
      <xdr:spPr>
        <a:xfrm>
          <a:off x="22199600" y="146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21971</xdr:rowOff>
    </xdr:from>
    <xdr:to>
      <xdr:col>112</xdr:col>
      <xdr:colOff>38100</xdr:colOff>
      <xdr:row>86</xdr:row>
      <xdr:rowOff>123571</xdr:rowOff>
    </xdr:to>
    <xdr:sp macro="" textlink="">
      <xdr:nvSpPr>
        <xdr:cNvPr id="396" name="楕円 395">
          <a:extLst>
            <a:ext uri="{FF2B5EF4-FFF2-40B4-BE49-F238E27FC236}">
              <a16:creationId xmlns:a16="http://schemas.microsoft.com/office/drawing/2014/main" id="{4FE18EFC-9D20-4AEE-A3CC-1DA1AC6A54DF}"/>
            </a:ext>
          </a:extLst>
        </xdr:cNvPr>
        <xdr:cNvSpPr/>
      </xdr:nvSpPr>
      <xdr:spPr>
        <a:xfrm>
          <a:off x="21272500" y="14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72010</xdr:rowOff>
    </xdr:from>
    <xdr:to>
      <xdr:col>116</xdr:col>
      <xdr:colOff>63500</xdr:colOff>
      <xdr:row>86</xdr:row>
      <xdr:rowOff>72771</xdr:rowOff>
    </xdr:to>
    <xdr:cxnSp macro="">
      <xdr:nvCxnSpPr>
        <xdr:cNvPr id="397" name="直線コネクタ 396">
          <a:extLst>
            <a:ext uri="{FF2B5EF4-FFF2-40B4-BE49-F238E27FC236}">
              <a16:creationId xmlns:a16="http://schemas.microsoft.com/office/drawing/2014/main" id="{D5041FFA-87FD-4EC2-AB8D-4F2D17595F26}"/>
            </a:ext>
          </a:extLst>
        </xdr:cNvPr>
        <xdr:cNvCxnSpPr/>
      </xdr:nvCxnSpPr>
      <xdr:spPr>
        <a:xfrm flipV="1">
          <a:off x="21323300" y="1481671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114698</xdr:rowOff>
    </xdr:from>
    <xdr:ext cx="469744" cy="259045"/>
    <xdr:sp macro="" textlink="">
      <xdr:nvSpPr>
        <xdr:cNvPr id="398" name="n_1mainValue【消防施設】&#10;一人当たり面積">
          <a:extLst>
            <a:ext uri="{FF2B5EF4-FFF2-40B4-BE49-F238E27FC236}">
              <a16:creationId xmlns:a16="http://schemas.microsoft.com/office/drawing/2014/main" id="{9F32A143-FB02-4EB0-A00E-8C70C8B6824B}"/>
            </a:ext>
          </a:extLst>
        </xdr:cNvPr>
        <xdr:cNvSpPr txBox="1"/>
      </xdr:nvSpPr>
      <xdr:spPr>
        <a:xfrm>
          <a:off x="21075727" y="148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9" name="正方形/長方形 398">
          <a:extLst>
            <a:ext uri="{FF2B5EF4-FFF2-40B4-BE49-F238E27FC236}">
              <a16:creationId xmlns:a16="http://schemas.microsoft.com/office/drawing/2014/main" id="{B13F3D5F-FA96-4293-A744-3DEB038C4F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0" name="正方形/長方形 399">
          <a:extLst>
            <a:ext uri="{FF2B5EF4-FFF2-40B4-BE49-F238E27FC236}">
              <a16:creationId xmlns:a16="http://schemas.microsoft.com/office/drawing/2014/main" id="{DEC25DD4-EB6A-4BBE-BBCF-D01EC272C0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1" name="正方形/長方形 400">
          <a:extLst>
            <a:ext uri="{FF2B5EF4-FFF2-40B4-BE49-F238E27FC236}">
              <a16:creationId xmlns:a16="http://schemas.microsoft.com/office/drawing/2014/main" id="{0F0AD3EF-238B-439A-98DA-535694FB58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2" name="正方形/長方形 401">
          <a:extLst>
            <a:ext uri="{FF2B5EF4-FFF2-40B4-BE49-F238E27FC236}">
              <a16:creationId xmlns:a16="http://schemas.microsoft.com/office/drawing/2014/main" id="{C43BD1B2-CEF5-4768-A919-70D2A7B627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3" name="正方形/長方形 402">
          <a:extLst>
            <a:ext uri="{FF2B5EF4-FFF2-40B4-BE49-F238E27FC236}">
              <a16:creationId xmlns:a16="http://schemas.microsoft.com/office/drawing/2014/main" id="{1A93A32D-5B69-4E21-B2D5-04D19106B0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4" name="正方形/長方形 403">
          <a:extLst>
            <a:ext uri="{FF2B5EF4-FFF2-40B4-BE49-F238E27FC236}">
              <a16:creationId xmlns:a16="http://schemas.microsoft.com/office/drawing/2014/main" id="{C414232F-FD04-44E9-B599-F3D5015BA6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5" name="正方形/長方形 404">
          <a:extLst>
            <a:ext uri="{FF2B5EF4-FFF2-40B4-BE49-F238E27FC236}">
              <a16:creationId xmlns:a16="http://schemas.microsoft.com/office/drawing/2014/main" id="{83C206A9-6CB4-45D3-A18A-5BCC11A97E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6" name="正方形/長方形 405">
          <a:extLst>
            <a:ext uri="{FF2B5EF4-FFF2-40B4-BE49-F238E27FC236}">
              <a16:creationId xmlns:a16="http://schemas.microsoft.com/office/drawing/2014/main" id="{55F35E1F-9844-4FEE-AC58-FE00B1C674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7" name="テキスト ボックス 406">
          <a:extLst>
            <a:ext uri="{FF2B5EF4-FFF2-40B4-BE49-F238E27FC236}">
              <a16:creationId xmlns:a16="http://schemas.microsoft.com/office/drawing/2014/main" id="{882E22A1-1603-4F67-913E-32496FF908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8" name="直線コネクタ 407">
          <a:extLst>
            <a:ext uri="{FF2B5EF4-FFF2-40B4-BE49-F238E27FC236}">
              <a16:creationId xmlns:a16="http://schemas.microsoft.com/office/drawing/2014/main" id="{DF11C323-F173-4374-A73F-39AD54A2ED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9" name="直線コネクタ 408">
          <a:extLst>
            <a:ext uri="{FF2B5EF4-FFF2-40B4-BE49-F238E27FC236}">
              <a16:creationId xmlns:a16="http://schemas.microsoft.com/office/drawing/2014/main" id="{73B15F25-6BA7-4CE5-8291-A5DDD4C63B1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0" name="テキスト ボックス 409">
          <a:extLst>
            <a:ext uri="{FF2B5EF4-FFF2-40B4-BE49-F238E27FC236}">
              <a16:creationId xmlns:a16="http://schemas.microsoft.com/office/drawing/2014/main" id="{F51735DC-C886-465D-9788-D0D1C0841C1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1" name="直線コネクタ 410">
          <a:extLst>
            <a:ext uri="{FF2B5EF4-FFF2-40B4-BE49-F238E27FC236}">
              <a16:creationId xmlns:a16="http://schemas.microsoft.com/office/drawing/2014/main" id="{50CE2590-10AB-4475-866A-B584913E156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2" name="テキスト ボックス 411">
          <a:extLst>
            <a:ext uri="{FF2B5EF4-FFF2-40B4-BE49-F238E27FC236}">
              <a16:creationId xmlns:a16="http://schemas.microsoft.com/office/drawing/2014/main" id="{AAE74B2F-D0DD-417A-A196-F4CD151EDC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3" name="直線コネクタ 412">
          <a:extLst>
            <a:ext uri="{FF2B5EF4-FFF2-40B4-BE49-F238E27FC236}">
              <a16:creationId xmlns:a16="http://schemas.microsoft.com/office/drawing/2014/main" id="{8D4855C4-E4CB-4A6E-8E39-4396287CAF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4" name="テキスト ボックス 413">
          <a:extLst>
            <a:ext uri="{FF2B5EF4-FFF2-40B4-BE49-F238E27FC236}">
              <a16:creationId xmlns:a16="http://schemas.microsoft.com/office/drawing/2014/main" id="{41C244BC-864D-449C-8960-AF4DDE9E28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5" name="直線コネクタ 414">
          <a:extLst>
            <a:ext uri="{FF2B5EF4-FFF2-40B4-BE49-F238E27FC236}">
              <a16:creationId xmlns:a16="http://schemas.microsoft.com/office/drawing/2014/main" id="{FB5EC35A-3D22-4FBD-B1A6-38B5E40C7D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6" name="テキスト ボックス 415">
          <a:extLst>
            <a:ext uri="{FF2B5EF4-FFF2-40B4-BE49-F238E27FC236}">
              <a16:creationId xmlns:a16="http://schemas.microsoft.com/office/drawing/2014/main" id="{A2A79610-9FB6-4038-A390-32B4003014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7" name="直線コネクタ 416">
          <a:extLst>
            <a:ext uri="{FF2B5EF4-FFF2-40B4-BE49-F238E27FC236}">
              <a16:creationId xmlns:a16="http://schemas.microsoft.com/office/drawing/2014/main" id="{1054B1F0-4448-46AE-B90C-1CF840BB0D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8" name="テキスト ボックス 417">
          <a:extLst>
            <a:ext uri="{FF2B5EF4-FFF2-40B4-BE49-F238E27FC236}">
              <a16:creationId xmlns:a16="http://schemas.microsoft.com/office/drawing/2014/main" id="{815D09B3-E462-4B26-9F64-84E73FBB8F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9" name="直線コネクタ 418">
          <a:extLst>
            <a:ext uri="{FF2B5EF4-FFF2-40B4-BE49-F238E27FC236}">
              <a16:creationId xmlns:a16="http://schemas.microsoft.com/office/drawing/2014/main" id="{C61D4A96-51C5-499E-A3F7-5E1850EE49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0" name="テキスト ボックス 419">
          <a:extLst>
            <a:ext uri="{FF2B5EF4-FFF2-40B4-BE49-F238E27FC236}">
              <a16:creationId xmlns:a16="http://schemas.microsoft.com/office/drawing/2014/main" id="{23311464-44E3-40CC-9289-2C795B1BFD2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1" name="直線コネクタ 420">
          <a:extLst>
            <a:ext uri="{FF2B5EF4-FFF2-40B4-BE49-F238E27FC236}">
              <a16:creationId xmlns:a16="http://schemas.microsoft.com/office/drawing/2014/main" id="{A91F11BF-B631-4059-8E6A-2E011E83F5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25C3709A-4EB9-4723-B146-68C953A3EF2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3" name="【庁舎】&#10;有形固定資産減価償却率グラフ枠">
          <a:extLst>
            <a:ext uri="{FF2B5EF4-FFF2-40B4-BE49-F238E27FC236}">
              <a16:creationId xmlns:a16="http://schemas.microsoft.com/office/drawing/2014/main" id="{AE9457EF-8AA6-4010-B401-21C6CB84FF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24" name="直線コネクタ 423">
          <a:extLst>
            <a:ext uri="{FF2B5EF4-FFF2-40B4-BE49-F238E27FC236}">
              <a16:creationId xmlns:a16="http://schemas.microsoft.com/office/drawing/2014/main" id="{85582AA4-BD44-42FA-A0FF-686464264859}"/>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25" name="【庁舎】&#10;有形固定資産減価償却率最小値テキスト">
          <a:extLst>
            <a:ext uri="{FF2B5EF4-FFF2-40B4-BE49-F238E27FC236}">
              <a16:creationId xmlns:a16="http://schemas.microsoft.com/office/drawing/2014/main" id="{4C51B3C5-069D-482D-B392-AD539C83203B}"/>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26" name="直線コネクタ 425">
          <a:extLst>
            <a:ext uri="{FF2B5EF4-FFF2-40B4-BE49-F238E27FC236}">
              <a16:creationId xmlns:a16="http://schemas.microsoft.com/office/drawing/2014/main" id="{A0ACE9E3-65AA-4144-874B-2D78536C6E6D}"/>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7" name="【庁舎】&#10;有形固定資産減価償却率最大値テキスト">
          <a:extLst>
            <a:ext uri="{FF2B5EF4-FFF2-40B4-BE49-F238E27FC236}">
              <a16:creationId xmlns:a16="http://schemas.microsoft.com/office/drawing/2014/main" id="{0D8A5EA6-973A-4B10-85C8-489327571BB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8" name="直線コネクタ 427">
          <a:extLst>
            <a:ext uri="{FF2B5EF4-FFF2-40B4-BE49-F238E27FC236}">
              <a16:creationId xmlns:a16="http://schemas.microsoft.com/office/drawing/2014/main" id="{4C939606-2AF1-4593-87EA-A783E0A0AEE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29" name="【庁舎】&#10;有形固定資産減価償却率平均値テキスト">
          <a:extLst>
            <a:ext uri="{FF2B5EF4-FFF2-40B4-BE49-F238E27FC236}">
              <a16:creationId xmlns:a16="http://schemas.microsoft.com/office/drawing/2014/main" id="{4947E211-FBAA-4D8E-BD03-74B9137EAC12}"/>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30" name="フローチャート: 判断 429">
          <a:extLst>
            <a:ext uri="{FF2B5EF4-FFF2-40B4-BE49-F238E27FC236}">
              <a16:creationId xmlns:a16="http://schemas.microsoft.com/office/drawing/2014/main" id="{5ACBB7D3-D5F4-4ED3-9AA6-F9D0ABB396B1}"/>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31" name="フローチャート: 判断 430">
          <a:extLst>
            <a:ext uri="{FF2B5EF4-FFF2-40B4-BE49-F238E27FC236}">
              <a16:creationId xmlns:a16="http://schemas.microsoft.com/office/drawing/2014/main" id="{DE299DA2-DEA4-48F9-9171-AF0480E4E97C}"/>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32" name="n_1aveValue【庁舎】&#10;有形固定資産減価償却率">
          <a:extLst>
            <a:ext uri="{FF2B5EF4-FFF2-40B4-BE49-F238E27FC236}">
              <a16:creationId xmlns:a16="http://schemas.microsoft.com/office/drawing/2014/main" id="{42AAB42C-13EF-4E47-8D5B-9D78A150FEC6}"/>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33" name="フローチャート: 判断 432">
          <a:extLst>
            <a:ext uri="{FF2B5EF4-FFF2-40B4-BE49-F238E27FC236}">
              <a16:creationId xmlns:a16="http://schemas.microsoft.com/office/drawing/2014/main" id="{CF746507-B006-478E-9CDC-4799610AD3CA}"/>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34" name="n_2aveValue【庁舎】&#10;有形固定資産減価償却率">
          <a:extLst>
            <a:ext uri="{FF2B5EF4-FFF2-40B4-BE49-F238E27FC236}">
              <a16:creationId xmlns:a16="http://schemas.microsoft.com/office/drawing/2014/main" id="{C71E9A37-5D4A-4217-B3A0-025B2AB0B4FF}"/>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B01D46E6-8360-44A3-BC7F-0E28290FD7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A9922DAD-1417-47E8-A4CE-84C660F27C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5DB97DF2-83F5-423C-9EA6-A09687D36B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1F1D9DE6-56F4-4CEC-8ADB-D8B2F2CF82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47BA188E-B2D7-414B-96DC-A74706F226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40" name="楕円 439">
          <a:extLst>
            <a:ext uri="{FF2B5EF4-FFF2-40B4-BE49-F238E27FC236}">
              <a16:creationId xmlns:a16="http://schemas.microsoft.com/office/drawing/2014/main" id="{BB19C769-580E-4DA8-B095-93A3B91EB2FE}"/>
            </a:ext>
          </a:extLst>
        </xdr:cNvPr>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441" name="【庁舎】&#10;有形固定資産減価償却率該当値テキスト">
          <a:extLst>
            <a:ext uri="{FF2B5EF4-FFF2-40B4-BE49-F238E27FC236}">
              <a16:creationId xmlns:a16="http://schemas.microsoft.com/office/drawing/2014/main" id="{1597FF74-6216-46C6-AEF6-9475B5D12ED1}"/>
            </a:ext>
          </a:extLst>
        </xdr:cNvPr>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165826</xdr:rowOff>
    </xdr:from>
    <xdr:to>
      <xdr:col>81</xdr:col>
      <xdr:colOff>101600</xdr:colOff>
      <xdr:row>103</xdr:row>
      <xdr:rowOff>95976</xdr:rowOff>
    </xdr:to>
    <xdr:sp macro="" textlink="">
      <xdr:nvSpPr>
        <xdr:cNvPr id="442" name="楕円 441">
          <a:extLst>
            <a:ext uri="{FF2B5EF4-FFF2-40B4-BE49-F238E27FC236}">
              <a16:creationId xmlns:a16="http://schemas.microsoft.com/office/drawing/2014/main" id="{CA5B9B68-78D4-4EF1-A95C-C96F63235002}"/>
            </a:ext>
          </a:extLst>
        </xdr:cNvPr>
        <xdr:cNvSpPr/>
      </xdr:nvSpPr>
      <xdr:spPr>
        <a:xfrm>
          <a:off x="15430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45176</xdr:rowOff>
    </xdr:to>
    <xdr:cxnSp macro="">
      <xdr:nvCxnSpPr>
        <xdr:cNvPr id="443" name="直線コネクタ 442">
          <a:extLst>
            <a:ext uri="{FF2B5EF4-FFF2-40B4-BE49-F238E27FC236}">
              <a16:creationId xmlns:a16="http://schemas.microsoft.com/office/drawing/2014/main" id="{926F3233-3B40-4FDB-82C7-09116463C0EB}"/>
            </a:ext>
          </a:extLst>
        </xdr:cNvPr>
        <xdr:cNvCxnSpPr/>
      </xdr:nvCxnSpPr>
      <xdr:spPr>
        <a:xfrm flipV="1">
          <a:off x="15481300" y="176718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444" name="n_1mainValue【庁舎】&#10;有形固定資産減価償却率">
          <a:extLst>
            <a:ext uri="{FF2B5EF4-FFF2-40B4-BE49-F238E27FC236}">
              <a16:creationId xmlns:a16="http://schemas.microsoft.com/office/drawing/2014/main" id="{9DF0E6E6-9E97-43F5-A301-47898D0D5E5F}"/>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5" name="正方形/長方形 444">
          <a:extLst>
            <a:ext uri="{FF2B5EF4-FFF2-40B4-BE49-F238E27FC236}">
              <a16:creationId xmlns:a16="http://schemas.microsoft.com/office/drawing/2014/main" id="{DF394325-5179-4AE8-A87F-8A2D32462B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6" name="正方形/長方形 445">
          <a:extLst>
            <a:ext uri="{FF2B5EF4-FFF2-40B4-BE49-F238E27FC236}">
              <a16:creationId xmlns:a16="http://schemas.microsoft.com/office/drawing/2014/main" id="{98ECF5E4-F66B-4F13-A6A7-29E9E94C23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7" name="正方形/長方形 446">
          <a:extLst>
            <a:ext uri="{FF2B5EF4-FFF2-40B4-BE49-F238E27FC236}">
              <a16:creationId xmlns:a16="http://schemas.microsoft.com/office/drawing/2014/main" id="{C8E40171-D934-4261-9421-01628DEA05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8" name="正方形/長方形 447">
          <a:extLst>
            <a:ext uri="{FF2B5EF4-FFF2-40B4-BE49-F238E27FC236}">
              <a16:creationId xmlns:a16="http://schemas.microsoft.com/office/drawing/2014/main" id="{30EB22BC-5A82-42FC-B95E-C3DB34EB0B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9" name="正方形/長方形 448">
          <a:extLst>
            <a:ext uri="{FF2B5EF4-FFF2-40B4-BE49-F238E27FC236}">
              <a16:creationId xmlns:a16="http://schemas.microsoft.com/office/drawing/2014/main" id="{E1DFD865-42CF-4980-AEAD-DA1D07A5B0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0" name="正方形/長方形 449">
          <a:extLst>
            <a:ext uri="{FF2B5EF4-FFF2-40B4-BE49-F238E27FC236}">
              <a16:creationId xmlns:a16="http://schemas.microsoft.com/office/drawing/2014/main" id="{CF9DC640-3E9D-4AF1-9F82-6CFCEA8553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1" name="正方形/長方形 450">
          <a:extLst>
            <a:ext uri="{FF2B5EF4-FFF2-40B4-BE49-F238E27FC236}">
              <a16:creationId xmlns:a16="http://schemas.microsoft.com/office/drawing/2014/main" id="{BA90277D-B3E1-462F-81ED-DFF2E96F7E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2" name="正方形/長方形 451">
          <a:extLst>
            <a:ext uri="{FF2B5EF4-FFF2-40B4-BE49-F238E27FC236}">
              <a16:creationId xmlns:a16="http://schemas.microsoft.com/office/drawing/2014/main" id="{DCDAAA4E-2F52-42D7-8E5F-64E4013824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CEA2D9CA-1655-4B41-A026-0BE7D4B11B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4" name="直線コネクタ 453">
          <a:extLst>
            <a:ext uri="{FF2B5EF4-FFF2-40B4-BE49-F238E27FC236}">
              <a16:creationId xmlns:a16="http://schemas.microsoft.com/office/drawing/2014/main" id="{AB487E64-1739-42BC-ACA3-8D87FAD1F3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55" name="直線コネクタ 454">
          <a:extLst>
            <a:ext uri="{FF2B5EF4-FFF2-40B4-BE49-F238E27FC236}">
              <a16:creationId xmlns:a16="http://schemas.microsoft.com/office/drawing/2014/main" id="{4AF02ECC-93E0-4915-9E36-65693E5812F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CA9EDDD8-CA4E-4111-9AED-44365EBC83A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57" name="直線コネクタ 456">
          <a:extLst>
            <a:ext uri="{FF2B5EF4-FFF2-40B4-BE49-F238E27FC236}">
              <a16:creationId xmlns:a16="http://schemas.microsoft.com/office/drawing/2014/main" id="{425517C1-72F1-42D0-AC61-02B974B2BF2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99A4014D-5664-47F6-90FF-ED9A29ECF38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59" name="直線コネクタ 458">
          <a:extLst>
            <a:ext uri="{FF2B5EF4-FFF2-40B4-BE49-F238E27FC236}">
              <a16:creationId xmlns:a16="http://schemas.microsoft.com/office/drawing/2014/main" id="{81AA6549-CF4A-4A8D-B928-97E9FBE90FF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0E7464B8-4B23-4AF5-9B0B-0074446FAD4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1" name="直線コネクタ 460">
          <a:extLst>
            <a:ext uri="{FF2B5EF4-FFF2-40B4-BE49-F238E27FC236}">
              <a16:creationId xmlns:a16="http://schemas.microsoft.com/office/drawing/2014/main" id="{1F1A67BC-1BEB-4C61-9CD1-A6A3F811B64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6C8E1DCA-212E-41FA-B441-8D4EA5D69B2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a:extLst>
            <a:ext uri="{FF2B5EF4-FFF2-40B4-BE49-F238E27FC236}">
              <a16:creationId xmlns:a16="http://schemas.microsoft.com/office/drawing/2014/main" id="{B91ABDD7-72F2-4CC9-B1E9-C4B9B1440B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C2EB7152-4932-408C-BF24-F2CC399BD4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a:extLst>
            <a:ext uri="{FF2B5EF4-FFF2-40B4-BE49-F238E27FC236}">
              <a16:creationId xmlns:a16="http://schemas.microsoft.com/office/drawing/2014/main" id="{33887124-F9B5-4433-8A3E-56A9387741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66" name="直線コネクタ 465">
          <a:extLst>
            <a:ext uri="{FF2B5EF4-FFF2-40B4-BE49-F238E27FC236}">
              <a16:creationId xmlns:a16="http://schemas.microsoft.com/office/drawing/2014/main" id="{9DEE9959-4A5D-41A4-A256-68A918571698}"/>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67" name="【庁舎】&#10;一人当たり面積最小値テキスト">
          <a:extLst>
            <a:ext uri="{FF2B5EF4-FFF2-40B4-BE49-F238E27FC236}">
              <a16:creationId xmlns:a16="http://schemas.microsoft.com/office/drawing/2014/main" id="{957EB0CE-C96E-40BA-8C51-44D21DDC8C67}"/>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68" name="直線コネクタ 467">
          <a:extLst>
            <a:ext uri="{FF2B5EF4-FFF2-40B4-BE49-F238E27FC236}">
              <a16:creationId xmlns:a16="http://schemas.microsoft.com/office/drawing/2014/main" id="{E9EC5305-3670-40EE-ABF5-A365EA86BC88}"/>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69" name="【庁舎】&#10;一人当たり面積最大値テキスト">
          <a:extLst>
            <a:ext uri="{FF2B5EF4-FFF2-40B4-BE49-F238E27FC236}">
              <a16:creationId xmlns:a16="http://schemas.microsoft.com/office/drawing/2014/main" id="{07F8E1F9-BE54-41F4-83ED-6EC14FA3F85D}"/>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70" name="直線コネクタ 469">
          <a:extLst>
            <a:ext uri="{FF2B5EF4-FFF2-40B4-BE49-F238E27FC236}">
              <a16:creationId xmlns:a16="http://schemas.microsoft.com/office/drawing/2014/main" id="{E3ADE194-7B99-4383-A418-6236EBFA3B59}"/>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71" name="【庁舎】&#10;一人当たり面積平均値テキスト">
          <a:extLst>
            <a:ext uri="{FF2B5EF4-FFF2-40B4-BE49-F238E27FC236}">
              <a16:creationId xmlns:a16="http://schemas.microsoft.com/office/drawing/2014/main" id="{683393A6-340E-4532-94D3-E6FD993BE7BA}"/>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72" name="フローチャート: 判断 471">
          <a:extLst>
            <a:ext uri="{FF2B5EF4-FFF2-40B4-BE49-F238E27FC236}">
              <a16:creationId xmlns:a16="http://schemas.microsoft.com/office/drawing/2014/main" id="{7B2F854E-22B2-464D-852E-E9DFA0E54B53}"/>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73" name="フローチャート: 判断 472">
          <a:extLst>
            <a:ext uri="{FF2B5EF4-FFF2-40B4-BE49-F238E27FC236}">
              <a16:creationId xmlns:a16="http://schemas.microsoft.com/office/drawing/2014/main" id="{06E78E7D-C320-4BC4-893E-BDD384C49273}"/>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74" name="n_1aveValue【庁舎】&#10;一人当たり面積">
          <a:extLst>
            <a:ext uri="{FF2B5EF4-FFF2-40B4-BE49-F238E27FC236}">
              <a16:creationId xmlns:a16="http://schemas.microsoft.com/office/drawing/2014/main" id="{4C91CC35-FD0B-470F-AB89-754F8616A8A2}"/>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75" name="フローチャート: 判断 474">
          <a:extLst>
            <a:ext uri="{FF2B5EF4-FFF2-40B4-BE49-F238E27FC236}">
              <a16:creationId xmlns:a16="http://schemas.microsoft.com/office/drawing/2014/main" id="{B70CF864-3597-4B05-8EBA-03A8D6D2D8D5}"/>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76" name="n_2aveValue【庁舎】&#10;一人当たり面積">
          <a:extLst>
            <a:ext uri="{FF2B5EF4-FFF2-40B4-BE49-F238E27FC236}">
              <a16:creationId xmlns:a16="http://schemas.microsoft.com/office/drawing/2014/main" id="{14550C40-EAA3-4946-B304-0D48A0E022A2}"/>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E2586AE-C269-4E7C-953C-2E7921FC2E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45D0A50-6747-4DD0-8820-772A3926A6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248456F-161B-4179-A6B1-E9EAA5FDBC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AD9C8EA-C09E-4E00-B223-CE15722696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9F877794-4A0E-4906-9A91-82662E089D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55118</xdr:rowOff>
    </xdr:from>
    <xdr:to>
      <xdr:col>116</xdr:col>
      <xdr:colOff>114300</xdr:colOff>
      <xdr:row>104</xdr:row>
      <xdr:rowOff>156718</xdr:rowOff>
    </xdr:to>
    <xdr:sp macro="" textlink="">
      <xdr:nvSpPr>
        <xdr:cNvPr id="482" name="楕円 481">
          <a:extLst>
            <a:ext uri="{FF2B5EF4-FFF2-40B4-BE49-F238E27FC236}">
              <a16:creationId xmlns:a16="http://schemas.microsoft.com/office/drawing/2014/main" id="{24F1F5B4-125B-4967-A19C-3C3FE7FCE287}"/>
            </a:ext>
          </a:extLst>
        </xdr:cNvPr>
        <xdr:cNvSpPr/>
      </xdr:nvSpPr>
      <xdr:spPr>
        <a:xfrm>
          <a:off x="221107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77995</xdr:rowOff>
    </xdr:from>
    <xdr:ext cx="469744" cy="259045"/>
    <xdr:sp macro="" textlink="">
      <xdr:nvSpPr>
        <xdr:cNvPr id="483" name="【庁舎】&#10;一人当たり面積該当値テキスト">
          <a:extLst>
            <a:ext uri="{FF2B5EF4-FFF2-40B4-BE49-F238E27FC236}">
              <a16:creationId xmlns:a16="http://schemas.microsoft.com/office/drawing/2014/main" id="{26B61584-C396-4E64-8C9E-C39B7B2A4C5E}"/>
            </a:ext>
          </a:extLst>
        </xdr:cNvPr>
        <xdr:cNvSpPr txBox="1"/>
      </xdr:nvSpPr>
      <xdr:spPr>
        <a:xfrm>
          <a:off x="22199600" y="177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65176</xdr:rowOff>
    </xdr:from>
    <xdr:to>
      <xdr:col>112</xdr:col>
      <xdr:colOff>38100</xdr:colOff>
      <xdr:row>104</xdr:row>
      <xdr:rowOff>166776</xdr:rowOff>
    </xdr:to>
    <xdr:sp macro="" textlink="">
      <xdr:nvSpPr>
        <xdr:cNvPr id="484" name="楕円 483">
          <a:extLst>
            <a:ext uri="{FF2B5EF4-FFF2-40B4-BE49-F238E27FC236}">
              <a16:creationId xmlns:a16="http://schemas.microsoft.com/office/drawing/2014/main" id="{E3D6E45F-328B-47D3-99AE-F6C456E73AE9}"/>
            </a:ext>
          </a:extLst>
        </xdr:cNvPr>
        <xdr:cNvSpPr/>
      </xdr:nvSpPr>
      <xdr:spPr>
        <a:xfrm>
          <a:off x="21272500" y="178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105918</xdr:rowOff>
    </xdr:from>
    <xdr:to>
      <xdr:col>116</xdr:col>
      <xdr:colOff>63500</xdr:colOff>
      <xdr:row>104</xdr:row>
      <xdr:rowOff>115976</xdr:rowOff>
    </xdr:to>
    <xdr:cxnSp macro="">
      <xdr:nvCxnSpPr>
        <xdr:cNvPr id="485" name="直線コネクタ 484">
          <a:extLst>
            <a:ext uri="{FF2B5EF4-FFF2-40B4-BE49-F238E27FC236}">
              <a16:creationId xmlns:a16="http://schemas.microsoft.com/office/drawing/2014/main" id="{D19606A8-F31F-4A3B-9394-1E10FAE79624}"/>
            </a:ext>
          </a:extLst>
        </xdr:cNvPr>
        <xdr:cNvCxnSpPr/>
      </xdr:nvCxnSpPr>
      <xdr:spPr>
        <a:xfrm flipV="1">
          <a:off x="21323300" y="1793671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11853</xdr:rowOff>
    </xdr:from>
    <xdr:ext cx="469744" cy="259045"/>
    <xdr:sp macro="" textlink="">
      <xdr:nvSpPr>
        <xdr:cNvPr id="486" name="n_1mainValue【庁舎】&#10;一人当たり面積">
          <a:extLst>
            <a:ext uri="{FF2B5EF4-FFF2-40B4-BE49-F238E27FC236}">
              <a16:creationId xmlns:a16="http://schemas.microsoft.com/office/drawing/2014/main" id="{A4F68EF2-9DE1-4D76-8BB3-5D5806AC1845}"/>
            </a:ext>
          </a:extLst>
        </xdr:cNvPr>
        <xdr:cNvSpPr txBox="1"/>
      </xdr:nvSpPr>
      <xdr:spPr>
        <a:xfrm>
          <a:off x="21075727" y="176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7" name="正方形/長方形 486">
          <a:extLst>
            <a:ext uri="{FF2B5EF4-FFF2-40B4-BE49-F238E27FC236}">
              <a16:creationId xmlns:a16="http://schemas.microsoft.com/office/drawing/2014/main" id="{6D554680-5470-4835-9FE3-BB378D8603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8" name="正方形/長方形 487">
          <a:extLst>
            <a:ext uri="{FF2B5EF4-FFF2-40B4-BE49-F238E27FC236}">
              <a16:creationId xmlns:a16="http://schemas.microsoft.com/office/drawing/2014/main" id="{35AFDA87-18E5-43F5-8968-BFFE529703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9" name="テキスト ボックス 488">
          <a:extLst>
            <a:ext uri="{FF2B5EF4-FFF2-40B4-BE49-F238E27FC236}">
              <a16:creationId xmlns:a16="http://schemas.microsoft.com/office/drawing/2014/main" id="{34B7D682-3C7B-49B2-9F98-F8F3BA3E5C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雨竜町公共施設等総合管理計画に基づき維持管理の適正化に努める。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町内に企業等が僅かしかないため、税収が少なく、指数も類団平均値を下回っているが、投資的経費の厳選、経常経費の削減、税収の高徴収率維持に努めている。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若干類団平均値を上回っているが、経常経費の削減に努める。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169454</xdr:rowOff>
    </xdr:from>
    <xdr:to>
      <xdr:col>23</xdr:col>
      <xdr:colOff>133350</xdr:colOff>
      <xdr:row>64</xdr:row>
      <xdr:rowOff>142784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080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169454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4674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103959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4674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103959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431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91984</xdr:rowOff>
    </xdr:from>
    <xdr:to>
      <xdr:col>23</xdr:col>
      <xdr:colOff>184150</xdr:colOff>
      <xdr:row>65</xdr:row>
      <xdr:rowOff>22134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64061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118654</xdr:rowOff>
    </xdr:from>
    <xdr:to>
      <xdr:col>19</xdr:col>
      <xdr:colOff>184150</xdr:colOff>
      <xdr:row>64</xdr:row>
      <xdr:rowOff>48804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53159</xdr:rowOff>
    </xdr:from>
    <xdr:to>
      <xdr:col>11</xdr:col>
      <xdr:colOff>82550</xdr:colOff>
      <xdr:row>63</xdr:row>
      <xdr:rowOff>154759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164936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33944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若干類団平均値を上回っている</a:t>
          </a:r>
          <a:r>
            <a:rPr kumimoji="1" lang="ja-JP" altLang="en-US" sz="1100">
              <a:solidFill>
                <a:schemeClr val="dk1"/>
              </a:solidFill>
              <a:effectLst/>
              <a:latin typeface="+mn-lt"/>
              <a:ea typeface="+mn-ea"/>
              <a:cs typeface="+mn-cs"/>
            </a:rPr>
            <a:t>。物件費等の資材高騰・除排雪経費の増嵩も要因のひとつと考えられる。人件費は再任用制度による増加傾向にあるが、計画的な採用に努めている。今後も継続して歳出の抑制に努める。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93070</xdr:rowOff>
    </xdr:from>
    <xdr:to>
      <xdr:col>23</xdr:col>
      <xdr:colOff>133350</xdr:colOff>
      <xdr:row>82</xdr:row>
      <xdr:rowOff>162612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1970"/>
          <a:ext cx="838200" cy="6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74485</xdr:rowOff>
    </xdr:from>
    <xdr:to>
      <xdr:col>19</xdr:col>
      <xdr:colOff>133350</xdr:colOff>
      <xdr:row>82</xdr:row>
      <xdr:rowOff>93070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3385"/>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58482</xdr:rowOff>
    </xdr:from>
    <xdr:to>
      <xdr:col>15</xdr:col>
      <xdr:colOff>82550</xdr:colOff>
      <xdr:row>82</xdr:row>
      <xdr:rowOff>74485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1738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28640</xdr:rowOff>
    </xdr:from>
    <xdr:to>
      <xdr:col>11</xdr:col>
      <xdr:colOff>31750</xdr:colOff>
      <xdr:row>82</xdr:row>
      <xdr:rowOff>58482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7540"/>
          <a:ext cx="889000" cy="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111812</xdr:rowOff>
    </xdr:from>
    <xdr:to>
      <xdr:col>23</xdr:col>
      <xdr:colOff>184150</xdr:colOff>
      <xdr:row>83</xdr:row>
      <xdr:rowOff>41962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83889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42270</xdr:rowOff>
    </xdr:from>
    <xdr:to>
      <xdr:col>19</xdr:col>
      <xdr:colOff>184150</xdr:colOff>
      <xdr:row>82</xdr:row>
      <xdr:rowOff>143870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154047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7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23685</xdr:rowOff>
    </xdr:from>
    <xdr:to>
      <xdr:col>15</xdr:col>
      <xdr:colOff>133350</xdr:colOff>
      <xdr:row>82</xdr:row>
      <xdr:rowOff>125285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135462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5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7682</xdr:rowOff>
    </xdr:from>
    <xdr:to>
      <xdr:col>11</xdr:col>
      <xdr:colOff>82550</xdr:colOff>
      <xdr:row>82</xdr:row>
      <xdr:rowOff>109282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119459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3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149290</xdr:rowOff>
    </xdr:from>
    <xdr:to>
      <xdr:col>7</xdr:col>
      <xdr:colOff>31750</xdr:colOff>
      <xdr:row>82</xdr:row>
      <xdr:rowOff>79440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ラスパイレス指数は、職員構成上の理由等により年度間の差はあるが、概ね類団数値の動きに合わせて推移している。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24130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1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48261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138748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3586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87948</xdr:rowOff>
    </xdr:from>
    <xdr:to>
      <xdr:col>64</xdr:col>
      <xdr:colOff>152400</xdr:colOff>
      <xdr:row>89</xdr:row>
      <xdr:rowOff>18098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2875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類団平均値以下を維持している</a:t>
          </a:r>
          <a:r>
            <a:rPr kumimoji="1" lang="ja-JP" altLang="en-US" sz="1100" b="0" i="0" baseline="0">
              <a:solidFill>
                <a:schemeClr val="dk1"/>
              </a:solidFill>
              <a:effectLst/>
              <a:latin typeface="+mn-lt"/>
              <a:ea typeface="+mn-ea"/>
              <a:cs typeface="+mn-cs"/>
            </a:rPr>
            <a:t>。今後も行政サービスを低下させることのないよう</a:t>
          </a:r>
          <a:r>
            <a:rPr kumimoji="1" lang="ja-JP" altLang="ja-JP" sz="1100" b="0" i="0" baseline="0">
              <a:solidFill>
                <a:schemeClr val="dk1"/>
              </a:solidFill>
              <a:effectLst/>
              <a:latin typeface="+mn-lt"/>
              <a:ea typeface="+mn-ea"/>
              <a:cs typeface="+mn-cs"/>
            </a:rPr>
            <a:t>定員管理</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115760</xdr:rowOff>
    </xdr:from>
    <xdr:to>
      <xdr:col>81</xdr:col>
      <xdr:colOff>44450</xdr:colOff>
      <xdr:row>61</xdr:row>
      <xdr:rowOff>123482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74210"/>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74981</xdr:rowOff>
    </xdr:from>
    <xdr:to>
      <xdr:col>77</xdr:col>
      <xdr:colOff>44450</xdr:colOff>
      <xdr:row>61</xdr:row>
      <xdr:rowOff>115760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33431"/>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62433</xdr:rowOff>
    </xdr:from>
    <xdr:to>
      <xdr:col>72</xdr:col>
      <xdr:colOff>203200</xdr:colOff>
      <xdr:row>61</xdr:row>
      <xdr:rowOff>74981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2088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20689</xdr:rowOff>
    </xdr:from>
    <xdr:to>
      <xdr:col>68</xdr:col>
      <xdr:colOff>152400</xdr:colOff>
      <xdr:row>61</xdr:row>
      <xdr:rowOff>62433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9139"/>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72682</xdr:rowOff>
    </xdr:from>
    <xdr:to>
      <xdr:col>81</xdr:col>
      <xdr:colOff>95250</xdr:colOff>
      <xdr:row>62</xdr:row>
      <xdr:rowOff>2832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89209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7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64960</xdr:rowOff>
    </xdr:from>
    <xdr:to>
      <xdr:col>77</xdr:col>
      <xdr:colOff>95250</xdr:colOff>
      <xdr:row>61</xdr:row>
      <xdr:rowOff>166560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5287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9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24181</xdr:rowOff>
    </xdr:from>
    <xdr:to>
      <xdr:col>73</xdr:col>
      <xdr:colOff>44450</xdr:colOff>
      <xdr:row>61</xdr:row>
      <xdr:rowOff>125781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135958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11633</xdr:rowOff>
    </xdr:from>
    <xdr:to>
      <xdr:col>68</xdr:col>
      <xdr:colOff>203200</xdr:colOff>
      <xdr:row>61</xdr:row>
      <xdr:rowOff>113233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123410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141339</xdr:rowOff>
    </xdr:from>
    <xdr:to>
      <xdr:col>64</xdr:col>
      <xdr:colOff>152400</xdr:colOff>
      <xdr:row>61</xdr:row>
      <xdr:rowOff>71489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81666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起債償還額は、ピークを過ぎて減少傾向にある</a:t>
          </a:r>
          <a:r>
            <a:rPr kumimoji="1" lang="ja-JP" altLang="en-US" sz="1100" b="0" i="0" baseline="0">
              <a:solidFill>
                <a:schemeClr val="dk1"/>
              </a:solidFill>
              <a:effectLst/>
              <a:latin typeface="+mn-lt"/>
              <a:ea typeface="+mn-ea"/>
              <a:cs typeface="+mn-cs"/>
            </a:rPr>
            <a:t>が高い位置をキープしている状況である</a:t>
          </a:r>
          <a:r>
            <a:rPr kumimoji="1" lang="ja-JP" altLang="ja-JP" sz="1100" b="0" i="0" baseline="0">
              <a:solidFill>
                <a:schemeClr val="dk1"/>
              </a:solidFill>
              <a:effectLst/>
              <a:latin typeface="+mn-lt"/>
              <a:ea typeface="+mn-ea"/>
              <a:cs typeface="+mn-cs"/>
            </a:rPr>
            <a:t>。歳入面で</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交付税が</a:t>
          </a:r>
          <a:r>
            <a:rPr kumimoji="1" lang="ja-JP" altLang="en-US" sz="1100" b="0" i="0" baseline="0">
              <a:solidFill>
                <a:schemeClr val="dk1"/>
              </a:solidFill>
              <a:effectLst/>
              <a:latin typeface="+mn-lt"/>
              <a:ea typeface="+mn-ea"/>
              <a:cs typeface="+mn-cs"/>
            </a:rPr>
            <a:t>措置のある町債を優先するなど抑制に努め</a:t>
          </a:r>
          <a:r>
            <a:rPr kumimoji="1" lang="ja-JP" altLang="ja-JP" sz="1100" b="0" i="0" baseline="0">
              <a:solidFill>
                <a:schemeClr val="dk1"/>
              </a:solidFill>
              <a:effectLst/>
              <a:latin typeface="+mn-lt"/>
              <a:ea typeface="+mn-ea"/>
              <a:cs typeface="+mn-cs"/>
            </a:rPr>
            <a:t>類団平均値以下を維持</a:t>
          </a:r>
          <a:r>
            <a:rPr kumimoji="1" lang="ja-JP" altLang="en-US" sz="1100" b="0" i="0" baseline="0">
              <a:solidFill>
                <a:schemeClr val="dk1"/>
              </a:solidFill>
              <a:effectLst/>
              <a:latin typeface="+mn-lt"/>
              <a:ea typeface="+mn-ea"/>
              <a:cs typeface="+mn-cs"/>
            </a:rPr>
            <a:t>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41</xdr:row>
      <xdr:rowOff>68156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4478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86783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126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010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将来支払っていく可能性のある負担等の現時点での残高が負数であるため、表示されない。</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人件費に係る経常経費が下がっており、類団平均値を下回っている。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類団平均値より若干上回っており、昨年度より上昇した。事務事業の見直し等により経費削減に努める。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17</xdr:row>
      <xdr:rowOff>50256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2837"/>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73116</xdr:rowOff>
    </xdr:from>
    <xdr:to>
      <xdr:col>78</xdr:col>
      <xdr:colOff>69850</xdr:colOff>
      <xdr:row>15</xdr:row>
      <xdr:rowOff>171087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486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73116</xdr:rowOff>
    </xdr:from>
    <xdr:to>
      <xdr:col>73</xdr:col>
      <xdr:colOff>180975</xdr:colOff>
      <xdr:row>16</xdr:row>
      <xdr:rowOff>32294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48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16</xdr:row>
      <xdr:rowOff>32294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67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今後も少子高齢化が進む中で、社会保障関連経費の増加が考えられるが、扶助費抑制のための事業を推進する。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34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その他に係る経常収支比率は下がっており、類団平均値を下回っている。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90424</xdr:rowOff>
    </xdr:from>
    <xdr:to>
      <xdr:col>82</xdr:col>
      <xdr:colOff>107950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4872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88138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08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08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39624</xdr:rowOff>
    </xdr:from>
    <xdr:to>
      <xdr:col>82</xdr:col>
      <xdr:colOff>158750</xdr:colOff>
      <xdr:row>54</xdr:row>
      <xdr:rowOff>141224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56151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37338</xdr:rowOff>
    </xdr:from>
    <xdr:to>
      <xdr:col>78</xdr:col>
      <xdr:colOff>120650</xdr:colOff>
      <xdr:row>55</xdr:row>
      <xdr:rowOff>138938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149115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類団平均値より</a:t>
          </a:r>
          <a:r>
            <a:rPr kumimoji="1" lang="ja-JP" altLang="en-US" sz="1100">
              <a:solidFill>
                <a:schemeClr val="dk1"/>
              </a:solidFill>
              <a:effectLst/>
              <a:latin typeface="+mn-lt"/>
              <a:ea typeface="+mn-ea"/>
              <a:cs typeface="+mn-cs"/>
            </a:rPr>
            <a:t>を下回っている。今後も事業内容の精査により補助費等の抑制に努める。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489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62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公債費に係る経常収支比率は、類似団体平均値を上回っているが、一時的に大型事業の償還開始によるもの。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6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58420</xdr:rowOff>
    </xdr:from>
    <xdr:to>
      <xdr:col>11</xdr:col>
      <xdr:colOff>9525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60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公債費以外に係る経常収支比率は、ほぼ横ばいで推移している。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75</xdr:row>
      <xdr:rowOff>95976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481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133531</xdr:rowOff>
    </xdr:from>
    <xdr:to>
      <xdr:col>78</xdr:col>
      <xdr:colOff>69850</xdr:colOff>
      <xdr:row>75</xdr:row>
      <xdr:rowOff>89444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208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133531</xdr:rowOff>
    </xdr:from>
    <xdr:to>
      <xdr:col>73</xdr:col>
      <xdr:colOff>180975</xdr:colOff>
      <xdr:row>75</xdr:row>
      <xdr:rowOff>131899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20831"/>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76381</xdr:rowOff>
    </xdr:from>
    <xdr:to>
      <xdr:col>69</xdr:col>
      <xdr:colOff>92075</xdr:colOff>
      <xdr:row>75</xdr:row>
      <xdr:rowOff>131899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351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45176</xdr:rowOff>
    </xdr:from>
    <xdr:to>
      <xdr:col>82</xdr:col>
      <xdr:colOff>158750</xdr:colOff>
      <xdr:row>75</xdr:row>
      <xdr:rowOff>146776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61703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82731</xdr:rowOff>
    </xdr:from>
    <xdr:to>
      <xdr:col>74</xdr:col>
      <xdr:colOff>31750</xdr:colOff>
      <xdr:row>75</xdr:row>
      <xdr:rowOff>12881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23058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81099</xdr:rowOff>
    </xdr:from>
    <xdr:to>
      <xdr:col>69</xdr:col>
      <xdr:colOff>142875</xdr:colOff>
      <xdr:row>76</xdr:row>
      <xdr:rowOff>11249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122455</xdr:rowOff>
    </xdr:from>
    <xdr:to>
      <xdr:col>29</xdr:col>
      <xdr:colOff>127000</xdr:colOff>
      <xdr:row>17</xdr:row>
      <xdr:rowOff>160195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84730"/>
          <a:ext cx="647700" cy="3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107231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9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159676</xdr:rowOff>
    </xdr:from>
    <xdr:to>
      <xdr:col>26</xdr:col>
      <xdr:colOff>50800</xdr:colOff>
      <xdr:row>17</xdr:row>
      <xdr:rowOff>160195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1951"/>
          <a:ext cx="698500" cy="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159676</xdr:rowOff>
    </xdr:from>
    <xdr:to>
      <xdr:col>22</xdr:col>
      <xdr:colOff>114300</xdr:colOff>
      <xdr:row>18</xdr:row>
      <xdr:rowOff>293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1951"/>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293</xdr:rowOff>
    </xdr:from>
    <xdr:to>
      <xdr:col>18</xdr:col>
      <xdr:colOff>177800</xdr:colOff>
      <xdr:row>18</xdr:row>
      <xdr:rowOff>26822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4018"/>
          <a:ext cx="698500" cy="26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71655</xdr:rowOff>
    </xdr:from>
    <xdr:to>
      <xdr:col>29</xdr:col>
      <xdr:colOff>177800</xdr:colOff>
      <xdr:row>18</xdr:row>
      <xdr:rowOff>1805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3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88182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7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109395</xdr:rowOff>
    </xdr:from>
    <xdr:to>
      <xdr:col>26</xdr:col>
      <xdr:colOff>101600</xdr:colOff>
      <xdr:row>18</xdr:row>
      <xdr:rowOff>39545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24322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108876</xdr:rowOff>
    </xdr:from>
    <xdr:to>
      <xdr:col>22</xdr:col>
      <xdr:colOff>165100</xdr:colOff>
      <xdr:row>18</xdr:row>
      <xdr:rowOff>39026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23803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120943</xdr:rowOff>
    </xdr:from>
    <xdr:to>
      <xdr:col>19</xdr:col>
      <xdr:colOff>38100</xdr:colOff>
      <xdr:row>18</xdr:row>
      <xdr:rowOff>51093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35870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147472</xdr:rowOff>
    </xdr:from>
    <xdr:to>
      <xdr:col>15</xdr:col>
      <xdr:colOff>101600</xdr:colOff>
      <xdr:row>18</xdr:row>
      <xdr:rowOff>77622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62399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157861</xdr:rowOff>
    </xdr:from>
    <xdr:to>
      <xdr:col>29</xdr:col>
      <xdr:colOff>127000</xdr:colOff>
      <xdr:row>35</xdr:row>
      <xdr:rowOff>223611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8211"/>
          <a:ext cx="647700" cy="6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142639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52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223611</xdr:rowOff>
    </xdr:from>
    <xdr:to>
      <xdr:col>26</xdr:col>
      <xdr:colOff>50800</xdr:colOff>
      <xdr:row>35</xdr:row>
      <xdr:rowOff>283353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33961"/>
          <a:ext cx="698500" cy="5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283353</xdr:rowOff>
    </xdr:from>
    <xdr:to>
      <xdr:col>22</xdr:col>
      <xdr:colOff>114300</xdr:colOff>
      <xdr:row>35</xdr:row>
      <xdr:rowOff>321594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3703"/>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264393</xdr:rowOff>
    </xdr:from>
    <xdr:to>
      <xdr:col>18</xdr:col>
      <xdr:colOff>177800</xdr:colOff>
      <xdr:row>35</xdr:row>
      <xdr:rowOff>321594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74743"/>
          <a:ext cx="698500" cy="5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107061</xdr:rowOff>
    </xdr:from>
    <xdr:to>
      <xdr:col>29</xdr:col>
      <xdr:colOff>177800</xdr:colOff>
      <xdr:row>35</xdr:row>
      <xdr:rowOff>208661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295038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172811</xdr:rowOff>
    </xdr:from>
    <xdr:to>
      <xdr:col>26</xdr:col>
      <xdr:colOff>101600</xdr:colOff>
      <xdr:row>35</xdr:row>
      <xdr:rowOff>274411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259188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232553</xdr:rowOff>
    </xdr:from>
    <xdr:to>
      <xdr:col>22</xdr:col>
      <xdr:colOff>165100</xdr:colOff>
      <xdr:row>35</xdr:row>
      <xdr:rowOff>334153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318930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270794</xdr:rowOff>
    </xdr:from>
    <xdr:to>
      <xdr:col>19</xdr:col>
      <xdr:colOff>38100</xdr:colOff>
      <xdr:row>36</xdr:row>
      <xdr:rowOff>29494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213593</xdr:rowOff>
    </xdr:from>
    <xdr:to>
      <xdr:col>15</xdr:col>
      <xdr:colOff>101600</xdr:colOff>
      <xdr:row>35</xdr:row>
      <xdr:rowOff>315193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61363</xdr:rowOff>
    </xdr:from>
    <xdr:to>
      <xdr:col>24</xdr:col>
      <xdr:colOff>63500</xdr:colOff>
      <xdr:row>36</xdr:row>
      <xdr:rowOff>64875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3563"/>
          <a:ext cx="8382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64875</xdr:rowOff>
    </xdr:from>
    <xdr:to>
      <xdr:col>19</xdr:col>
      <xdr:colOff>177800</xdr:colOff>
      <xdr:row>36</xdr:row>
      <xdr:rowOff>95576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7075"/>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95576</xdr:rowOff>
    </xdr:from>
    <xdr:to>
      <xdr:col>15</xdr:col>
      <xdr:colOff>50800</xdr:colOff>
      <xdr:row>36</xdr:row>
      <xdr:rowOff>96787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7776"/>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96787</xdr:rowOff>
    </xdr:from>
    <xdr:to>
      <xdr:col>10</xdr:col>
      <xdr:colOff>114300</xdr:colOff>
      <xdr:row>36</xdr:row>
      <xdr:rowOff>107666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8987"/>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10563</xdr:rowOff>
    </xdr:from>
    <xdr:to>
      <xdr:col>24</xdr:col>
      <xdr:colOff>114300</xdr:colOff>
      <xdr:row>36</xdr:row>
      <xdr:rowOff>112163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160440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14075</xdr:rowOff>
    </xdr:from>
    <xdr:to>
      <xdr:col>20</xdr:col>
      <xdr:colOff>38100</xdr:colOff>
      <xdr:row>36</xdr:row>
      <xdr:rowOff>115675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106802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44776</xdr:rowOff>
    </xdr:from>
    <xdr:to>
      <xdr:col>15</xdr:col>
      <xdr:colOff>101600</xdr:colOff>
      <xdr:row>36</xdr:row>
      <xdr:rowOff>146376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137503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45987</xdr:rowOff>
    </xdr:from>
    <xdr:to>
      <xdr:col>10</xdr:col>
      <xdr:colOff>165100</xdr:colOff>
      <xdr:row>36</xdr:row>
      <xdr:rowOff>147587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138714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1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56866</xdr:rowOff>
    </xdr:from>
    <xdr:to>
      <xdr:col>6</xdr:col>
      <xdr:colOff>38100</xdr:colOff>
      <xdr:row>36</xdr:row>
      <xdr:rowOff>158466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149593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2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68174</xdr:rowOff>
    </xdr:from>
    <xdr:to>
      <xdr:col>24</xdr:col>
      <xdr:colOff>63500</xdr:colOff>
      <xdr:row>57</xdr:row>
      <xdr:rowOff>159281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0824"/>
          <a:ext cx="838200" cy="9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159281</xdr:rowOff>
    </xdr:from>
    <xdr:to>
      <xdr:col>19</xdr:col>
      <xdr:colOff>177800</xdr:colOff>
      <xdr:row>58</xdr:row>
      <xdr:rowOff>12135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1931"/>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12135</xdr:rowOff>
    </xdr:from>
    <xdr:to>
      <xdr:col>15</xdr:col>
      <xdr:colOff>50800</xdr:colOff>
      <xdr:row>58</xdr:row>
      <xdr:rowOff>32029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6235"/>
          <a:ext cx="889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32029</xdr:rowOff>
    </xdr:from>
    <xdr:to>
      <xdr:col>10</xdr:col>
      <xdr:colOff>114300</xdr:colOff>
      <xdr:row>58</xdr:row>
      <xdr:rowOff>56741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6129"/>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17374</xdr:rowOff>
    </xdr:from>
    <xdr:to>
      <xdr:col>24</xdr:col>
      <xdr:colOff>114300</xdr:colOff>
      <xdr:row>57</xdr:row>
      <xdr:rowOff>118974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40251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108481</xdr:rowOff>
    </xdr:from>
    <xdr:to>
      <xdr:col>20</xdr:col>
      <xdr:colOff>38100</xdr:colOff>
      <xdr:row>58</xdr:row>
      <xdr:rowOff>38631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29758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132785</xdr:rowOff>
    </xdr:from>
    <xdr:to>
      <xdr:col>15</xdr:col>
      <xdr:colOff>101600</xdr:colOff>
      <xdr:row>58</xdr:row>
      <xdr:rowOff>62935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54062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152679</xdr:rowOff>
    </xdr:from>
    <xdr:to>
      <xdr:col>10</xdr:col>
      <xdr:colOff>165100</xdr:colOff>
      <xdr:row>58</xdr:row>
      <xdr:rowOff>82829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73956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5941</xdr:rowOff>
    </xdr:from>
    <xdr:to>
      <xdr:col>6</xdr:col>
      <xdr:colOff>38100</xdr:colOff>
      <xdr:row>58</xdr:row>
      <xdr:rowOff>107541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98668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77870</xdr:rowOff>
    </xdr:from>
    <xdr:to>
      <xdr:col>24</xdr:col>
      <xdr:colOff>63500</xdr:colOff>
      <xdr:row>77</xdr:row>
      <xdr:rowOff>118886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79520"/>
          <a:ext cx="8382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70749</xdr:rowOff>
    </xdr:from>
    <xdr:to>
      <xdr:col>19</xdr:col>
      <xdr:colOff>177800</xdr:colOff>
      <xdr:row>77</xdr:row>
      <xdr:rowOff>77870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72399"/>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70749</xdr:rowOff>
    </xdr:from>
    <xdr:to>
      <xdr:col>15</xdr:col>
      <xdr:colOff>50800</xdr:colOff>
      <xdr:row>77</xdr:row>
      <xdr:rowOff>72858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2399"/>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72858</xdr:rowOff>
    </xdr:from>
    <xdr:to>
      <xdr:col>10</xdr:col>
      <xdr:colOff>114300</xdr:colOff>
      <xdr:row>77</xdr:row>
      <xdr:rowOff>86356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4508"/>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68086</xdr:rowOff>
    </xdr:from>
    <xdr:to>
      <xdr:col>24</xdr:col>
      <xdr:colOff>114300</xdr:colOff>
      <xdr:row>77</xdr:row>
      <xdr:rowOff>169686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154463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27070</xdr:rowOff>
    </xdr:from>
    <xdr:to>
      <xdr:col>20</xdr:col>
      <xdr:colOff>38100</xdr:colOff>
      <xdr:row>77</xdr:row>
      <xdr:rowOff>128670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119797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19949</xdr:rowOff>
    </xdr:from>
    <xdr:to>
      <xdr:col>15</xdr:col>
      <xdr:colOff>101600</xdr:colOff>
      <xdr:row>77</xdr:row>
      <xdr:rowOff>121549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112676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22058</xdr:rowOff>
    </xdr:from>
    <xdr:to>
      <xdr:col>10</xdr:col>
      <xdr:colOff>165100</xdr:colOff>
      <xdr:row>77</xdr:row>
      <xdr:rowOff>123658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114785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35556</xdr:rowOff>
    </xdr:from>
    <xdr:to>
      <xdr:col>6</xdr:col>
      <xdr:colOff>38100</xdr:colOff>
      <xdr:row>77</xdr:row>
      <xdr:rowOff>137156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128283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37706</xdr:rowOff>
    </xdr:from>
    <xdr:to>
      <xdr:col>24</xdr:col>
      <xdr:colOff>63500</xdr:colOff>
      <xdr:row>96</xdr:row>
      <xdr:rowOff>38545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9690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38545</xdr:rowOff>
    </xdr:from>
    <xdr:to>
      <xdr:col>19</xdr:col>
      <xdr:colOff>177800</xdr:colOff>
      <xdr:row>96</xdr:row>
      <xdr:rowOff>42850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9774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42850</xdr:rowOff>
    </xdr:from>
    <xdr:to>
      <xdr:col>15</xdr:col>
      <xdr:colOff>50800</xdr:colOff>
      <xdr:row>96</xdr:row>
      <xdr:rowOff>70949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02050"/>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70949</xdr:rowOff>
    </xdr:from>
    <xdr:to>
      <xdr:col>10</xdr:col>
      <xdr:colOff>114300</xdr:colOff>
      <xdr:row>96</xdr:row>
      <xdr:rowOff>75967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30149"/>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158356</xdr:rowOff>
    </xdr:from>
    <xdr:to>
      <xdr:col>24</xdr:col>
      <xdr:colOff>114300</xdr:colOff>
      <xdr:row>96</xdr:row>
      <xdr:rowOff>88506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136783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159195</xdr:rowOff>
    </xdr:from>
    <xdr:to>
      <xdr:col>20</xdr:col>
      <xdr:colOff>38100</xdr:colOff>
      <xdr:row>96</xdr:row>
      <xdr:rowOff>89345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163500</xdr:rowOff>
    </xdr:from>
    <xdr:to>
      <xdr:col>15</xdr:col>
      <xdr:colOff>101600</xdr:colOff>
      <xdr:row>96</xdr:row>
      <xdr:rowOff>93650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110177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20149</xdr:rowOff>
    </xdr:from>
    <xdr:to>
      <xdr:col>10</xdr:col>
      <xdr:colOff>165100</xdr:colOff>
      <xdr:row>96</xdr:row>
      <xdr:rowOff>121749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112876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25167</xdr:rowOff>
    </xdr:from>
    <xdr:to>
      <xdr:col>6</xdr:col>
      <xdr:colOff>38100</xdr:colOff>
      <xdr:row>96</xdr:row>
      <xdr:rowOff>126767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143294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117884</xdr:rowOff>
    </xdr:from>
    <xdr:to>
      <xdr:col>55</xdr:col>
      <xdr:colOff>0</xdr:colOff>
      <xdr:row>36</xdr:row>
      <xdr:rowOff>133040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0084"/>
          <a:ext cx="8382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133040</xdr:rowOff>
    </xdr:from>
    <xdr:to>
      <xdr:col>50</xdr:col>
      <xdr:colOff>114300</xdr:colOff>
      <xdr:row>36</xdr:row>
      <xdr:rowOff>169384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05240"/>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169384</xdr:rowOff>
    </xdr:from>
    <xdr:to>
      <xdr:col>45</xdr:col>
      <xdr:colOff>177800</xdr:colOff>
      <xdr:row>37</xdr:row>
      <xdr:rowOff>69239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41584"/>
          <a:ext cx="889000" cy="7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69239</xdr:rowOff>
    </xdr:from>
    <xdr:to>
      <xdr:col>41</xdr:col>
      <xdr:colOff>50800</xdr:colOff>
      <xdr:row>37</xdr:row>
      <xdr:rowOff>87202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2889"/>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67084</xdr:rowOff>
    </xdr:from>
    <xdr:to>
      <xdr:col>55</xdr:col>
      <xdr:colOff>50800</xdr:colOff>
      <xdr:row>36</xdr:row>
      <xdr:rowOff>168684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89961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82240</xdr:rowOff>
    </xdr:from>
    <xdr:to>
      <xdr:col>50</xdr:col>
      <xdr:colOff>165100</xdr:colOff>
      <xdr:row>37</xdr:row>
      <xdr:rowOff>12390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28917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2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118584</xdr:rowOff>
    </xdr:from>
    <xdr:to>
      <xdr:col>46</xdr:col>
      <xdr:colOff>38100</xdr:colOff>
      <xdr:row>37</xdr:row>
      <xdr:rowOff>48734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65261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18439</xdr:rowOff>
    </xdr:from>
    <xdr:to>
      <xdr:col>41</xdr:col>
      <xdr:colOff>101600</xdr:colOff>
      <xdr:row>37</xdr:row>
      <xdr:rowOff>120039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136566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36402</xdr:rowOff>
    </xdr:from>
    <xdr:to>
      <xdr:col>36</xdr:col>
      <xdr:colOff>165100</xdr:colOff>
      <xdr:row>37</xdr:row>
      <xdr:rowOff>138002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154529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88799</xdr:rowOff>
    </xdr:from>
    <xdr:to>
      <xdr:col>55</xdr:col>
      <xdr:colOff>0</xdr:colOff>
      <xdr:row>57</xdr:row>
      <xdr:rowOff>165111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61449"/>
          <a:ext cx="838200" cy="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165111</xdr:rowOff>
    </xdr:from>
    <xdr:to>
      <xdr:col>50</xdr:col>
      <xdr:colOff>114300</xdr:colOff>
      <xdr:row>58</xdr:row>
      <xdr:rowOff>39669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7761"/>
          <a:ext cx="889000" cy="4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39669</xdr:rowOff>
    </xdr:from>
    <xdr:to>
      <xdr:col>45</xdr:col>
      <xdr:colOff>177800</xdr:colOff>
      <xdr:row>58</xdr:row>
      <xdr:rowOff>65437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3769"/>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121479</xdr:rowOff>
    </xdr:from>
    <xdr:to>
      <xdr:col>41</xdr:col>
      <xdr:colOff>50800</xdr:colOff>
      <xdr:row>58</xdr:row>
      <xdr:rowOff>65437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94129"/>
          <a:ext cx="889000" cy="1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37999</xdr:rowOff>
    </xdr:from>
    <xdr:to>
      <xdr:col>55</xdr:col>
      <xdr:colOff>50800</xdr:colOff>
      <xdr:row>57</xdr:row>
      <xdr:rowOff>139599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60876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114311</xdr:rowOff>
    </xdr:from>
    <xdr:to>
      <xdr:col>50</xdr:col>
      <xdr:colOff>165100</xdr:colOff>
      <xdr:row>58</xdr:row>
      <xdr:rowOff>44461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60988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6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160319</xdr:rowOff>
    </xdr:from>
    <xdr:to>
      <xdr:col>46</xdr:col>
      <xdr:colOff>38100</xdr:colOff>
      <xdr:row>58</xdr:row>
      <xdr:rowOff>90469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2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14637</xdr:rowOff>
    </xdr:from>
    <xdr:to>
      <xdr:col>41</xdr:col>
      <xdr:colOff>101600</xdr:colOff>
      <xdr:row>58</xdr:row>
      <xdr:rowOff>116237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107364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5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70679</xdr:rowOff>
    </xdr:from>
    <xdr:to>
      <xdr:col>36</xdr:col>
      <xdr:colOff>165100</xdr:colOff>
      <xdr:row>58</xdr:row>
      <xdr:rowOff>829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17356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1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71777</xdr:rowOff>
    </xdr:from>
    <xdr:to>
      <xdr:col>55</xdr:col>
      <xdr:colOff>0</xdr:colOff>
      <xdr:row>79</xdr:row>
      <xdr:rowOff>76415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6327"/>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155435</xdr:rowOff>
    </xdr:from>
    <xdr:to>
      <xdr:col>50</xdr:col>
      <xdr:colOff>114300</xdr:colOff>
      <xdr:row>79</xdr:row>
      <xdr:rowOff>76415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8535"/>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113942</xdr:rowOff>
    </xdr:from>
    <xdr:to>
      <xdr:col>45</xdr:col>
      <xdr:colOff>177800</xdr:colOff>
      <xdr:row>78</xdr:row>
      <xdr:rowOff>155435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7042"/>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20977</xdr:rowOff>
    </xdr:from>
    <xdr:to>
      <xdr:col>55</xdr:col>
      <xdr:colOff>50800</xdr:colOff>
      <xdr:row>79</xdr:row>
      <xdr:rowOff>122577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107354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25615</xdr:rowOff>
    </xdr:from>
    <xdr:to>
      <xdr:col>50</xdr:col>
      <xdr:colOff>165100</xdr:colOff>
      <xdr:row>79</xdr:row>
      <xdr:rowOff>127215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118342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104635</xdr:rowOff>
    </xdr:from>
    <xdr:to>
      <xdr:col>46</xdr:col>
      <xdr:colOff>38100</xdr:colOff>
      <xdr:row>79</xdr:row>
      <xdr:rowOff>34785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25912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7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63142</xdr:rowOff>
    </xdr:from>
    <xdr:to>
      <xdr:col>41</xdr:col>
      <xdr:colOff>101600</xdr:colOff>
      <xdr:row>78</xdr:row>
      <xdr:rowOff>164742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109510</xdr:rowOff>
    </xdr:from>
    <xdr:to>
      <xdr:col>55</xdr:col>
      <xdr:colOff>0</xdr:colOff>
      <xdr:row>97</xdr:row>
      <xdr:rowOff>33386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68710"/>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33386</xdr:rowOff>
    </xdr:from>
    <xdr:to>
      <xdr:col>50</xdr:col>
      <xdr:colOff>114300</xdr:colOff>
      <xdr:row>97</xdr:row>
      <xdr:rowOff>121447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64036"/>
          <a:ext cx="8890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121447</xdr:rowOff>
    </xdr:from>
    <xdr:to>
      <xdr:col>45</xdr:col>
      <xdr:colOff>177800</xdr:colOff>
      <xdr:row>98</xdr:row>
      <xdr:rowOff>4062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52097"/>
          <a:ext cx="889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58710</xdr:rowOff>
    </xdr:from>
    <xdr:to>
      <xdr:col>55</xdr:col>
      <xdr:colOff>50800</xdr:colOff>
      <xdr:row>96</xdr:row>
      <xdr:rowOff>160310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81587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6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154036</xdr:rowOff>
    </xdr:from>
    <xdr:to>
      <xdr:col>50</xdr:col>
      <xdr:colOff>165100</xdr:colOff>
      <xdr:row>97</xdr:row>
      <xdr:rowOff>84186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100713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8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70647</xdr:rowOff>
    </xdr:from>
    <xdr:to>
      <xdr:col>46</xdr:col>
      <xdr:colOff>38100</xdr:colOff>
      <xdr:row>98</xdr:row>
      <xdr:rowOff>797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17324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7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124712</xdr:rowOff>
    </xdr:from>
    <xdr:to>
      <xdr:col>41</xdr:col>
      <xdr:colOff>101600</xdr:colOff>
      <xdr:row>98</xdr:row>
      <xdr:rowOff>54862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45989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34140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0690"/>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154790</xdr:rowOff>
    </xdr:from>
    <xdr:to>
      <xdr:col>67</xdr:col>
      <xdr:colOff>101600</xdr:colOff>
      <xdr:row>39</xdr:row>
      <xdr:rowOff>84940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76067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50626</xdr:rowOff>
    </xdr:from>
    <xdr:to>
      <xdr:col>85</xdr:col>
      <xdr:colOff>127000</xdr:colOff>
      <xdr:row>76</xdr:row>
      <xdr:rowOff>86040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80826"/>
          <a:ext cx="8382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86040</xdr:rowOff>
    </xdr:from>
    <xdr:to>
      <xdr:col>81</xdr:col>
      <xdr:colOff>50800</xdr:colOff>
      <xdr:row>76</xdr:row>
      <xdr:rowOff>127544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1624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127544</xdr:rowOff>
    </xdr:from>
    <xdr:to>
      <xdr:col>76</xdr:col>
      <xdr:colOff>114300</xdr:colOff>
      <xdr:row>76</xdr:row>
      <xdr:rowOff>165247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57744"/>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165247</xdr:rowOff>
    </xdr:from>
    <xdr:to>
      <xdr:col>71</xdr:col>
      <xdr:colOff>177800</xdr:colOff>
      <xdr:row>77</xdr:row>
      <xdr:rowOff>39610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5447"/>
          <a:ext cx="889000" cy="4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171276</xdr:rowOff>
    </xdr:from>
    <xdr:to>
      <xdr:col>85</xdr:col>
      <xdr:colOff>177800</xdr:colOff>
      <xdr:row>76</xdr:row>
      <xdr:rowOff>101426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22703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8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35240</xdr:rowOff>
    </xdr:from>
    <xdr:to>
      <xdr:col>81</xdr:col>
      <xdr:colOff>101600</xdr:colOff>
      <xdr:row>76</xdr:row>
      <xdr:rowOff>136840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153367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76744</xdr:rowOff>
    </xdr:from>
    <xdr:to>
      <xdr:col>76</xdr:col>
      <xdr:colOff>165100</xdr:colOff>
      <xdr:row>77</xdr:row>
      <xdr:rowOff>6894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23421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8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114447</xdr:rowOff>
    </xdr:from>
    <xdr:to>
      <xdr:col>72</xdr:col>
      <xdr:colOff>38100</xdr:colOff>
      <xdr:row>77</xdr:row>
      <xdr:rowOff>44597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61125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1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160260</xdr:rowOff>
    </xdr:from>
    <xdr:to>
      <xdr:col>67</xdr:col>
      <xdr:colOff>101600</xdr:colOff>
      <xdr:row>77</xdr:row>
      <xdr:rowOff>90410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106936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153434</xdr:rowOff>
    </xdr:from>
    <xdr:to>
      <xdr:col>85</xdr:col>
      <xdr:colOff>127000</xdr:colOff>
      <xdr:row>98</xdr:row>
      <xdr:rowOff>7694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84084"/>
          <a:ext cx="838200" cy="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155028</xdr:rowOff>
    </xdr:from>
    <xdr:to>
      <xdr:col>81</xdr:col>
      <xdr:colOff>50800</xdr:colOff>
      <xdr:row>98</xdr:row>
      <xdr:rowOff>7694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785678"/>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155028</xdr:rowOff>
    </xdr:from>
    <xdr:to>
      <xdr:col>76</xdr:col>
      <xdr:colOff>114300</xdr:colOff>
      <xdr:row>98</xdr:row>
      <xdr:rowOff>5124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85678"/>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3994</xdr:rowOff>
    </xdr:from>
    <xdr:to>
      <xdr:col>71</xdr:col>
      <xdr:colOff>177800</xdr:colOff>
      <xdr:row>98</xdr:row>
      <xdr:rowOff>5124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0609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102634</xdr:rowOff>
    </xdr:from>
    <xdr:to>
      <xdr:col>85</xdr:col>
      <xdr:colOff>177800</xdr:colOff>
      <xdr:row>98</xdr:row>
      <xdr:rowOff>32784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125511</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128344</xdr:rowOff>
    </xdr:from>
    <xdr:to>
      <xdr:col>81</xdr:col>
      <xdr:colOff>101600</xdr:colOff>
      <xdr:row>98</xdr:row>
      <xdr:rowOff>58494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75021</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3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104228</xdr:rowOff>
    </xdr:from>
    <xdr:to>
      <xdr:col>76</xdr:col>
      <xdr:colOff>165100</xdr:colOff>
      <xdr:row>98</xdr:row>
      <xdr:rowOff>34378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50905</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125774</xdr:rowOff>
    </xdr:from>
    <xdr:to>
      <xdr:col>72</xdr:col>
      <xdr:colOff>38100</xdr:colOff>
      <xdr:row>98</xdr:row>
      <xdr:rowOff>55924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72451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3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124644</xdr:rowOff>
    </xdr:from>
    <xdr:to>
      <xdr:col>67</xdr:col>
      <xdr:colOff>101600</xdr:colOff>
      <xdr:row>98</xdr:row>
      <xdr:rowOff>54794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71321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129687</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44787"/>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78887</xdr:rowOff>
    </xdr:from>
    <xdr:to>
      <xdr:col>98</xdr:col>
      <xdr:colOff>38100</xdr:colOff>
      <xdr:row>39</xdr:row>
      <xdr:rowOff>9037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3861</xdr:rowOff>
    </xdr:from>
    <xdr:to>
      <xdr:col>116</xdr:col>
      <xdr:colOff>63500</xdr:colOff>
      <xdr:row>59</xdr:row>
      <xdr:rowOff>4483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19411"/>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4483</xdr:rowOff>
    </xdr:from>
    <xdr:to>
      <xdr:col>111</xdr:col>
      <xdr:colOff>177800</xdr:colOff>
      <xdr:row>59</xdr:row>
      <xdr:rowOff>5524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0033"/>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151536</xdr:rowOff>
    </xdr:from>
    <xdr:to>
      <xdr:col>107</xdr:col>
      <xdr:colOff>50800</xdr:colOff>
      <xdr:row>59</xdr:row>
      <xdr:rowOff>5524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9924186"/>
          <a:ext cx="889000" cy="1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151536</xdr:rowOff>
    </xdr:from>
    <xdr:to>
      <xdr:col>102</xdr:col>
      <xdr:colOff>114300</xdr:colOff>
      <xdr:row>59</xdr:row>
      <xdr:rowOff>7900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9924186"/>
          <a:ext cx="889000" cy="19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124511</xdr:rowOff>
    </xdr:from>
    <xdr:to>
      <xdr:col>116</xdr:col>
      <xdr:colOff>114300</xdr:colOff>
      <xdr:row>59</xdr:row>
      <xdr:rowOff>54661</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39438</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125133</xdr:rowOff>
    </xdr:from>
    <xdr:to>
      <xdr:col>112</xdr:col>
      <xdr:colOff>38100</xdr:colOff>
      <xdr:row>59</xdr:row>
      <xdr:rowOff>55283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46410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126174</xdr:rowOff>
    </xdr:from>
    <xdr:to>
      <xdr:col>107</xdr:col>
      <xdr:colOff>101600</xdr:colOff>
      <xdr:row>59</xdr:row>
      <xdr:rowOff>56324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47451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100736</xdr:rowOff>
    </xdr:from>
    <xdr:to>
      <xdr:col>102</xdr:col>
      <xdr:colOff>165100</xdr:colOff>
      <xdr:row>58</xdr:row>
      <xdr:rowOff>30886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8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47413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128550</xdr:rowOff>
    </xdr:from>
    <xdr:to>
      <xdr:col>98</xdr:col>
      <xdr:colOff>38100</xdr:colOff>
      <xdr:row>59</xdr:row>
      <xdr:rowOff>58700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49827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127433</xdr:rowOff>
    </xdr:from>
    <xdr:to>
      <xdr:col>116</xdr:col>
      <xdr:colOff>63500</xdr:colOff>
      <xdr:row>78</xdr:row>
      <xdr:rowOff>58471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329083"/>
          <a:ext cx="8382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127433</xdr:rowOff>
    </xdr:from>
    <xdr:to>
      <xdr:col>111</xdr:col>
      <xdr:colOff>177800</xdr:colOff>
      <xdr:row>77</xdr:row>
      <xdr:rowOff>132849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329083"/>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132849</xdr:rowOff>
    </xdr:from>
    <xdr:to>
      <xdr:col>107</xdr:col>
      <xdr:colOff>50800</xdr:colOff>
      <xdr:row>77</xdr:row>
      <xdr:rowOff>144520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334499"/>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144520</xdr:rowOff>
    </xdr:from>
    <xdr:to>
      <xdr:col>102</xdr:col>
      <xdr:colOff>114300</xdr:colOff>
      <xdr:row>77</xdr:row>
      <xdr:rowOff>159824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346170"/>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7671</xdr:rowOff>
    </xdr:from>
    <xdr:to>
      <xdr:col>116</xdr:col>
      <xdr:colOff>114300</xdr:colOff>
      <xdr:row>78</xdr:row>
      <xdr:rowOff>109271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94048</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76633</xdr:rowOff>
    </xdr:from>
    <xdr:to>
      <xdr:col>112</xdr:col>
      <xdr:colOff>38100</xdr:colOff>
      <xdr:row>78</xdr:row>
      <xdr:rowOff>6783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169360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82049</xdr:rowOff>
    </xdr:from>
    <xdr:to>
      <xdr:col>107</xdr:col>
      <xdr:colOff>101600</xdr:colOff>
      <xdr:row>78</xdr:row>
      <xdr:rowOff>12199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3326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93720</xdr:rowOff>
    </xdr:from>
    <xdr:to>
      <xdr:col>102</xdr:col>
      <xdr:colOff>165100</xdr:colOff>
      <xdr:row>78</xdr:row>
      <xdr:rowOff>23870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14997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109024</xdr:rowOff>
    </xdr:from>
    <xdr:to>
      <xdr:col>98</xdr:col>
      <xdr:colOff>38100</xdr:colOff>
      <xdr:row>78</xdr:row>
      <xdr:rowOff>39174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30301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人件費は定員管理適正化計画等により採用等進めている。</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将来の施設維持管理費の支出や、各種事業実施に備え基金を積立てている。</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平成２９年度は</a:t>
          </a:r>
          <a:r>
            <a:rPr lang="ja-JP" altLang="ja-JP" sz="1400">
              <a:solidFill>
                <a:schemeClr val="dk1"/>
              </a:solidFill>
              <a:effectLst/>
              <a:latin typeface="+mn-lt"/>
              <a:ea typeface="+mn-ea"/>
              <a:cs typeface="+mn-cs"/>
            </a:rPr>
            <a:t>普通建設事業費が増加しているが</a:t>
          </a:r>
          <a:r>
            <a:rPr lang="ja-JP" altLang="en-US" sz="1400">
              <a:solidFill>
                <a:schemeClr val="dk1"/>
              </a:solidFill>
              <a:effectLst/>
              <a:latin typeface="+mn-lt"/>
              <a:ea typeface="+mn-ea"/>
              <a:cs typeface="+mn-cs"/>
            </a:rPr>
            <a:t>、一つの要因は</a:t>
          </a:r>
          <a:r>
            <a:rPr lang="ja-JP" altLang="en-US" sz="1400">
              <a:effectLst/>
            </a:rPr>
            <a:t>庁舎建替によるもので庁舎建設費基金を財源として実施している。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北海道雨竜町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2,503
2,491
191.15
4,645,375
4,417,463
143,354
2,092,484
4,555,481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138786</xdr:rowOff>
    </xdr:from>
    <xdr:to>
      <xdr:col>24</xdr:col>
      <xdr:colOff>63500</xdr:colOff>
      <xdr:row>36</xdr:row>
      <xdr:rowOff>167322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0986"/>
          <a:ext cx="8382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102286</xdr:rowOff>
    </xdr:from>
    <xdr:to>
      <xdr:col>19</xdr:col>
      <xdr:colOff>177800</xdr:colOff>
      <xdr:row>36</xdr:row>
      <xdr:rowOff>138786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74486"/>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102286</xdr:rowOff>
    </xdr:from>
    <xdr:to>
      <xdr:col>15</xdr:col>
      <xdr:colOff>50800</xdr:colOff>
      <xdr:row>36</xdr:row>
      <xdr:rowOff>133433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4486"/>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133433</xdr:rowOff>
    </xdr:from>
    <xdr:to>
      <xdr:col>10</xdr:col>
      <xdr:colOff>114300</xdr:colOff>
      <xdr:row>36</xdr:row>
      <xdr:rowOff>159322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5633"/>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116522</xdr:rowOff>
    </xdr:from>
    <xdr:to>
      <xdr:col>24</xdr:col>
      <xdr:colOff>114300</xdr:colOff>
      <xdr:row>37</xdr:row>
      <xdr:rowOff>46672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139399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87986</xdr:rowOff>
    </xdr:from>
    <xdr:to>
      <xdr:col>20</xdr:col>
      <xdr:colOff>38100</xdr:colOff>
      <xdr:row>37</xdr:row>
      <xdr:rowOff>18136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34663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51486</xdr:rowOff>
    </xdr:from>
    <xdr:to>
      <xdr:col>15</xdr:col>
      <xdr:colOff>101600</xdr:colOff>
      <xdr:row>36</xdr:row>
      <xdr:rowOff>153086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169613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82633</xdr:rowOff>
    </xdr:from>
    <xdr:to>
      <xdr:col>10</xdr:col>
      <xdr:colOff>165100</xdr:colOff>
      <xdr:row>37</xdr:row>
      <xdr:rowOff>12783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29310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108522</xdr:rowOff>
    </xdr:from>
    <xdr:to>
      <xdr:col>6</xdr:col>
      <xdr:colOff>38100</xdr:colOff>
      <xdr:row>37</xdr:row>
      <xdr:rowOff>38672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55199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25953</xdr:rowOff>
    </xdr:from>
    <xdr:to>
      <xdr:col>24</xdr:col>
      <xdr:colOff>63500</xdr:colOff>
      <xdr:row>57</xdr:row>
      <xdr:rowOff>103424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98603"/>
          <a:ext cx="838200" cy="7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103424</xdr:rowOff>
    </xdr:from>
    <xdr:to>
      <xdr:col>19</xdr:col>
      <xdr:colOff>177800</xdr:colOff>
      <xdr:row>57</xdr:row>
      <xdr:rowOff>169208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6074"/>
          <a:ext cx="8890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169208</xdr:rowOff>
    </xdr:from>
    <xdr:to>
      <xdr:col>15</xdr:col>
      <xdr:colOff>50800</xdr:colOff>
      <xdr:row>58</xdr:row>
      <xdr:rowOff>28906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1858"/>
          <a:ext cx="889000" cy="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28906</xdr:rowOff>
    </xdr:from>
    <xdr:to>
      <xdr:col>10</xdr:col>
      <xdr:colOff>114300</xdr:colOff>
      <xdr:row>58</xdr:row>
      <xdr:rowOff>34238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3006"/>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146603</xdr:rowOff>
    </xdr:from>
    <xdr:to>
      <xdr:col>24</xdr:col>
      <xdr:colOff>114300</xdr:colOff>
      <xdr:row>57</xdr:row>
      <xdr:rowOff>76753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169480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9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52624</xdr:rowOff>
    </xdr:from>
    <xdr:to>
      <xdr:col>20</xdr:col>
      <xdr:colOff>38100</xdr:colOff>
      <xdr:row>57</xdr:row>
      <xdr:rowOff>154224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170751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118408</xdr:rowOff>
    </xdr:from>
    <xdr:to>
      <xdr:col>15</xdr:col>
      <xdr:colOff>101600</xdr:colOff>
      <xdr:row>58</xdr:row>
      <xdr:rowOff>48558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65085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149556</xdr:rowOff>
    </xdr:from>
    <xdr:to>
      <xdr:col>10</xdr:col>
      <xdr:colOff>165100</xdr:colOff>
      <xdr:row>58</xdr:row>
      <xdr:rowOff>79706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96233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9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154888</xdr:rowOff>
    </xdr:from>
    <xdr:to>
      <xdr:col>6</xdr:col>
      <xdr:colOff>38100</xdr:colOff>
      <xdr:row>58</xdr:row>
      <xdr:rowOff>85038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76165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121302</xdr:rowOff>
    </xdr:from>
    <xdr:to>
      <xdr:col>24</xdr:col>
      <xdr:colOff>63500</xdr:colOff>
      <xdr:row>76</xdr:row>
      <xdr:rowOff>24211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980052"/>
          <a:ext cx="838200" cy="7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121302</xdr:rowOff>
    </xdr:from>
    <xdr:to>
      <xdr:col>19</xdr:col>
      <xdr:colOff>177800</xdr:colOff>
      <xdr:row>75</xdr:row>
      <xdr:rowOff>161342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80052"/>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75765</xdr:rowOff>
    </xdr:from>
    <xdr:to>
      <xdr:col>15</xdr:col>
      <xdr:colOff>50800</xdr:colOff>
      <xdr:row>75</xdr:row>
      <xdr:rowOff>161342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2934515"/>
          <a:ext cx="889000" cy="8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75765</xdr:rowOff>
    </xdr:from>
    <xdr:to>
      <xdr:col>10</xdr:col>
      <xdr:colOff>114300</xdr:colOff>
      <xdr:row>76</xdr:row>
      <xdr:rowOff>57345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34515"/>
          <a:ext cx="889000" cy="15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144861</xdr:rowOff>
    </xdr:from>
    <xdr:to>
      <xdr:col>24</xdr:col>
      <xdr:colOff>114300</xdr:colOff>
      <xdr:row>76</xdr:row>
      <xdr:rowOff>75011</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123288</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8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70502</xdr:rowOff>
    </xdr:from>
    <xdr:to>
      <xdr:col>20</xdr:col>
      <xdr:colOff>38100</xdr:colOff>
      <xdr:row>76</xdr:row>
      <xdr:rowOff>651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292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17179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0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110541</xdr:rowOff>
    </xdr:from>
    <xdr:to>
      <xdr:col>15</xdr:col>
      <xdr:colOff>101600</xdr:colOff>
      <xdr:row>76</xdr:row>
      <xdr:rowOff>40692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69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57218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24965</xdr:rowOff>
    </xdr:from>
    <xdr:to>
      <xdr:col>10</xdr:col>
      <xdr:colOff>165100</xdr:colOff>
      <xdr:row>75</xdr:row>
      <xdr:rowOff>126565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143092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5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6545</xdr:rowOff>
    </xdr:from>
    <xdr:to>
      <xdr:col>6</xdr:col>
      <xdr:colOff>38100</xdr:colOff>
      <xdr:row>76</xdr:row>
      <xdr:rowOff>108145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99272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2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129119</xdr:rowOff>
    </xdr:from>
    <xdr:to>
      <xdr:col>24</xdr:col>
      <xdr:colOff>63500</xdr:colOff>
      <xdr:row>97</xdr:row>
      <xdr:rowOff>132107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59769"/>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132107</xdr:rowOff>
    </xdr:from>
    <xdr:to>
      <xdr:col>19</xdr:col>
      <xdr:colOff>177800</xdr:colOff>
      <xdr:row>97</xdr:row>
      <xdr:rowOff>133037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62757"/>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133037</xdr:rowOff>
    </xdr:from>
    <xdr:to>
      <xdr:col>15</xdr:col>
      <xdr:colOff>50800</xdr:colOff>
      <xdr:row>97</xdr:row>
      <xdr:rowOff>136347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63687"/>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136347</xdr:rowOff>
    </xdr:from>
    <xdr:to>
      <xdr:col>10</xdr:col>
      <xdr:colOff>114300</xdr:colOff>
      <xdr:row>97</xdr:row>
      <xdr:rowOff>141639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66997"/>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78319</xdr:rowOff>
    </xdr:from>
    <xdr:to>
      <xdr:col>24</xdr:col>
      <xdr:colOff>114300</xdr:colOff>
      <xdr:row>98</xdr:row>
      <xdr:rowOff>8469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56746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81307</xdr:rowOff>
    </xdr:from>
    <xdr:to>
      <xdr:col>20</xdr:col>
      <xdr:colOff>38100</xdr:colOff>
      <xdr:row>98</xdr:row>
      <xdr:rowOff>11457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82237</xdr:rowOff>
    </xdr:from>
    <xdr:to>
      <xdr:col>15</xdr:col>
      <xdr:colOff>101600</xdr:colOff>
      <xdr:row>98</xdr:row>
      <xdr:rowOff>12387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3514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85547</xdr:rowOff>
    </xdr:from>
    <xdr:to>
      <xdr:col>10</xdr:col>
      <xdr:colOff>165100</xdr:colOff>
      <xdr:row>98</xdr:row>
      <xdr:rowOff>15697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90839</xdr:rowOff>
    </xdr:from>
    <xdr:to>
      <xdr:col>6</xdr:col>
      <xdr:colOff>38100</xdr:colOff>
      <xdr:row>98</xdr:row>
      <xdr:rowOff>20989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36982</xdr:rowOff>
    </xdr:from>
    <xdr:to>
      <xdr:col>55</xdr:col>
      <xdr:colOff>0</xdr:colOff>
      <xdr:row>39</xdr:row>
      <xdr:rowOff>37020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2353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36220</xdr:rowOff>
    </xdr:from>
    <xdr:to>
      <xdr:col>50</xdr:col>
      <xdr:colOff>114300</xdr:colOff>
      <xdr:row>39</xdr:row>
      <xdr:rowOff>36982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27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36220</xdr:rowOff>
    </xdr:from>
    <xdr:to>
      <xdr:col>45</xdr:col>
      <xdr:colOff>177800</xdr:colOff>
      <xdr:row>39</xdr:row>
      <xdr:rowOff>36487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277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36487</xdr:rowOff>
    </xdr:from>
    <xdr:to>
      <xdr:col>41</xdr:col>
      <xdr:colOff>50800</xdr:colOff>
      <xdr:row>39</xdr:row>
      <xdr:rowOff>36830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303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157670</xdr:rowOff>
    </xdr:from>
    <xdr:to>
      <xdr:col>55</xdr:col>
      <xdr:colOff>50800</xdr:colOff>
      <xdr:row>39</xdr:row>
      <xdr:rowOff>87820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157632</xdr:rowOff>
    </xdr:from>
    <xdr:to>
      <xdr:col>50</xdr:col>
      <xdr:colOff>165100</xdr:colOff>
      <xdr:row>39</xdr:row>
      <xdr:rowOff>87782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78909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156870</xdr:rowOff>
    </xdr:from>
    <xdr:to>
      <xdr:col>46</xdr:col>
      <xdr:colOff>38100</xdr:colOff>
      <xdr:row>39</xdr:row>
      <xdr:rowOff>87020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78147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157137</xdr:rowOff>
    </xdr:from>
    <xdr:to>
      <xdr:col>41</xdr:col>
      <xdr:colOff>101600</xdr:colOff>
      <xdr:row>39</xdr:row>
      <xdr:rowOff>87287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78414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157480</xdr:rowOff>
    </xdr:from>
    <xdr:to>
      <xdr:col>36</xdr:col>
      <xdr:colOff>165100</xdr:colOff>
      <xdr:row>39</xdr:row>
      <xdr:rowOff>87630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78757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156804</xdr:rowOff>
    </xdr:from>
    <xdr:to>
      <xdr:col>55</xdr:col>
      <xdr:colOff>0</xdr:colOff>
      <xdr:row>58</xdr:row>
      <xdr:rowOff>16314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29454"/>
          <a:ext cx="8382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xdr:rowOff>
    </xdr:from>
    <xdr:to>
      <xdr:col>50</xdr:col>
      <xdr:colOff>114300</xdr:colOff>
      <xdr:row>58</xdr:row>
      <xdr:rowOff>16314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44970"/>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xdr:rowOff>
    </xdr:from>
    <xdr:to>
      <xdr:col>45</xdr:col>
      <xdr:colOff>177800</xdr:colOff>
      <xdr:row>58</xdr:row>
      <xdr:rowOff>42270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44970"/>
          <a:ext cx="889000" cy="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3218</xdr:rowOff>
    </xdr:from>
    <xdr:to>
      <xdr:col>41</xdr:col>
      <xdr:colOff>50800</xdr:colOff>
      <xdr:row>58</xdr:row>
      <xdr:rowOff>42270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4731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106004</xdr:rowOff>
    </xdr:from>
    <xdr:to>
      <xdr:col>55</xdr:col>
      <xdr:colOff>50800</xdr:colOff>
      <xdr:row>58</xdr:row>
      <xdr:rowOff>36154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128881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136964</xdr:rowOff>
    </xdr:from>
    <xdr:to>
      <xdr:col>50</xdr:col>
      <xdr:colOff>165100</xdr:colOff>
      <xdr:row>58</xdr:row>
      <xdr:rowOff>67114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83641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121520</xdr:rowOff>
    </xdr:from>
    <xdr:to>
      <xdr:col>46</xdr:col>
      <xdr:colOff>38100</xdr:colOff>
      <xdr:row>58</xdr:row>
      <xdr:rowOff>51670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68197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162920</xdr:rowOff>
    </xdr:from>
    <xdr:to>
      <xdr:col>41</xdr:col>
      <xdr:colOff>101600</xdr:colOff>
      <xdr:row>58</xdr:row>
      <xdr:rowOff>93070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109597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123868</xdr:rowOff>
    </xdr:from>
    <xdr:to>
      <xdr:col>36</xdr:col>
      <xdr:colOff>165100</xdr:colOff>
      <xdr:row>58</xdr:row>
      <xdr:rowOff>54018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70545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145653</xdr:rowOff>
    </xdr:from>
    <xdr:to>
      <xdr:col>55</xdr:col>
      <xdr:colOff>0</xdr:colOff>
      <xdr:row>79</xdr:row>
      <xdr:rowOff>802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18753"/>
          <a:ext cx="8382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147765</xdr:rowOff>
    </xdr:from>
    <xdr:to>
      <xdr:col>50</xdr:col>
      <xdr:colOff>114300</xdr:colOff>
      <xdr:row>79</xdr:row>
      <xdr:rowOff>802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20865"/>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147765</xdr:rowOff>
    </xdr:from>
    <xdr:to>
      <xdr:col>45</xdr:col>
      <xdr:colOff>177800</xdr:colOff>
      <xdr:row>79</xdr:row>
      <xdr:rowOff>2152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20865"/>
          <a:ext cx="889000" cy="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2152</xdr:rowOff>
    </xdr:from>
    <xdr:to>
      <xdr:col>41</xdr:col>
      <xdr:colOff>50800</xdr:colOff>
      <xdr:row>79</xdr:row>
      <xdr:rowOff>7519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46702"/>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94853</xdr:rowOff>
    </xdr:from>
    <xdr:to>
      <xdr:col>55</xdr:col>
      <xdr:colOff>50800</xdr:colOff>
      <xdr:row>79</xdr:row>
      <xdr:rowOff>25003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6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121452</xdr:rowOff>
    </xdr:from>
    <xdr:to>
      <xdr:col>50</xdr:col>
      <xdr:colOff>165100</xdr:colOff>
      <xdr:row>79</xdr:row>
      <xdr:rowOff>51602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42729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96965</xdr:rowOff>
    </xdr:from>
    <xdr:to>
      <xdr:col>46</xdr:col>
      <xdr:colOff>38100</xdr:colOff>
      <xdr:row>79</xdr:row>
      <xdr:rowOff>27115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18242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122802</xdr:rowOff>
    </xdr:from>
    <xdr:to>
      <xdr:col>41</xdr:col>
      <xdr:colOff>101600</xdr:colOff>
      <xdr:row>79</xdr:row>
      <xdr:rowOff>52952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44079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128169</xdr:rowOff>
    </xdr:from>
    <xdr:to>
      <xdr:col>36</xdr:col>
      <xdr:colOff>165100</xdr:colOff>
      <xdr:row>79</xdr:row>
      <xdr:rowOff>58319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49446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52519</xdr:rowOff>
    </xdr:from>
    <xdr:to>
      <xdr:col>55</xdr:col>
      <xdr:colOff>0</xdr:colOff>
      <xdr:row>98</xdr:row>
      <xdr:rowOff>55187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5461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55187</xdr:rowOff>
    </xdr:from>
    <xdr:to>
      <xdr:col>50</xdr:col>
      <xdr:colOff>114300</xdr:colOff>
      <xdr:row>98</xdr:row>
      <xdr:rowOff>69586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57287"/>
          <a:ext cx="889000" cy="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69586</xdr:rowOff>
    </xdr:from>
    <xdr:to>
      <xdr:col>45</xdr:col>
      <xdr:colOff>177800</xdr:colOff>
      <xdr:row>98</xdr:row>
      <xdr:rowOff>75299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71686"/>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75299</xdr:rowOff>
    </xdr:from>
    <xdr:to>
      <xdr:col>41</xdr:col>
      <xdr:colOff>50800</xdr:colOff>
      <xdr:row>98</xdr:row>
      <xdr:rowOff>92202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77399"/>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1719</xdr:rowOff>
    </xdr:from>
    <xdr:to>
      <xdr:col>55</xdr:col>
      <xdr:colOff>50800</xdr:colOff>
      <xdr:row>98</xdr:row>
      <xdr:rowOff>103319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4387</xdr:rowOff>
    </xdr:from>
    <xdr:to>
      <xdr:col>50</xdr:col>
      <xdr:colOff>165100</xdr:colOff>
      <xdr:row>98</xdr:row>
      <xdr:rowOff>105987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97114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18786</xdr:rowOff>
    </xdr:from>
    <xdr:to>
      <xdr:col>46</xdr:col>
      <xdr:colOff>38100</xdr:colOff>
      <xdr:row>98</xdr:row>
      <xdr:rowOff>120386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111513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24499</xdr:rowOff>
    </xdr:from>
    <xdr:to>
      <xdr:col>41</xdr:col>
      <xdr:colOff>101600</xdr:colOff>
      <xdr:row>98</xdr:row>
      <xdr:rowOff>126099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41402</xdr:rowOff>
    </xdr:from>
    <xdr:to>
      <xdr:col>36</xdr:col>
      <xdr:colOff>165100</xdr:colOff>
      <xdr:row>98</xdr:row>
      <xdr:rowOff>143002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134129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56383</xdr:rowOff>
    </xdr:from>
    <xdr:to>
      <xdr:col>85</xdr:col>
      <xdr:colOff>127000</xdr:colOff>
      <xdr:row>37</xdr:row>
      <xdr:rowOff>70746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00033"/>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70746</xdr:rowOff>
    </xdr:from>
    <xdr:to>
      <xdr:col>81</xdr:col>
      <xdr:colOff>50800</xdr:colOff>
      <xdr:row>37</xdr:row>
      <xdr:rowOff>89583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14396"/>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89583</xdr:rowOff>
    </xdr:from>
    <xdr:to>
      <xdr:col>76</xdr:col>
      <xdr:colOff>114300</xdr:colOff>
      <xdr:row>37</xdr:row>
      <xdr:rowOff>92243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33233"/>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19517</xdr:rowOff>
    </xdr:from>
    <xdr:to>
      <xdr:col>71</xdr:col>
      <xdr:colOff>177800</xdr:colOff>
      <xdr:row>37</xdr:row>
      <xdr:rowOff>92243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363167"/>
          <a:ext cx="889000" cy="7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5583</xdr:rowOff>
    </xdr:from>
    <xdr:to>
      <xdr:col>85</xdr:col>
      <xdr:colOff>177800</xdr:colOff>
      <xdr:row>37</xdr:row>
      <xdr:rowOff>107183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155460</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19946</xdr:rowOff>
    </xdr:from>
    <xdr:to>
      <xdr:col>81</xdr:col>
      <xdr:colOff>101600</xdr:colOff>
      <xdr:row>37</xdr:row>
      <xdr:rowOff>121546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112673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5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38783</xdr:rowOff>
    </xdr:from>
    <xdr:to>
      <xdr:col>76</xdr:col>
      <xdr:colOff>165100</xdr:colOff>
      <xdr:row>37</xdr:row>
      <xdr:rowOff>140383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131510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41443</xdr:rowOff>
    </xdr:from>
    <xdr:to>
      <xdr:col>72</xdr:col>
      <xdr:colOff>38100</xdr:colOff>
      <xdr:row>37</xdr:row>
      <xdr:rowOff>143043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134169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140167</xdr:rowOff>
    </xdr:from>
    <xdr:to>
      <xdr:col>67</xdr:col>
      <xdr:colOff>101600</xdr:colOff>
      <xdr:row>37</xdr:row>
      <xdr:rowOff>70317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86844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78670</xdr:rowOff>
    </xdr:from>
    <xdr:to>
      <xdr:col>85</xdr:col>
      <xdr:colOff>127000</xdr:colOff>
      <xdr:row>58</xdr:row>
      <xdr:rowOff>88231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22770"/>
          <a:ext cx="838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77264</xdr:rowOff>
    </xdr:from>
    <xdr:to>
      <xdr:col>81</xdr:col>
      <xdr:colOff>50800</xdr:colOff>
      <xdr:row>58</xdr:row>
      <xdr:rowOff>88231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21364"/>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45391</xdr:rowOff>
    </xdr:from>
    <xdr:to>
      <xdr:col>76</xdr:col>
      <xdr:colOff>114300</xdr:colOff>
      <xdr:row>58</xdr:row>
      <xdr:rowOff>77264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89491"/>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162906</xdr:rowOff>
    </xdr:from>
    <xdr:to>
      <xdr:col>71</xdr:col>
      <xdr:colOff>177800</xdr:colOff>
      <xdr:row>58</xdr:row>
      <xdr:rowOff>45391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592656"/>
          <a:ext cx="889000" cy="3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27870</xdr:rowOff>
    </xdr:from>
    <xdr:to>
      <xdr:col>85</xdr:col>
      <xdr:colOff>177800</xdr:colOff>
      <xdr:row>58</xdr:row>
      <xdr:rowOff>129470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114247</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37431</xdr:rowOff>
    </xdr:from>
    <xdr:to>
      <xdr:col>81</xdr:col>
      <xdr:colOff>101600</xdr:colOff>
      <xdr:row>58</xdr:row>
      <xdr:rowOff>139031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130158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26464</xdr:rowOff>
    </xdr:from>
    <xdr:to>
      <xdr:col>76</xdr:col>
      <xdr:colOff>165100</xdr:colOff>
      <xdr:row>58</xdr:row>
      <xdr:rowOff>128064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119191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166041</xdr:rowOff>
    </xdr:from>
    <xdr:to>
      <xdr:col>72</xdr:col>
      <xdr:colOff>38100</xdr:colOff>
      <xdr:row>58</xdr:row>
      <xdr:rowOff>96191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112106</xdr:rowOff>
    </xdr:from>
    <xdr:to>
      <xdr:col>67</xdr:col>
      <xdr:colOff>101600</xdr:colOff>
      <xdr:row>56</xdr:row>
      <xdr:rowOff>42256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5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58783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31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34141</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8691"/>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154791</xdr:rowOff>
    </xdr:from>
    <xdr:to>
      <xdr:col>67</xdr:col>
      <xdr:colOff>101600</xdr:colOff>
      <xdr:row>79</xdr:row>
      <xdr:rowOff>84941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76068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50626</xdr:rowOff>
    </xdr:from>
    <xdr:to>
      <xdr:col>85</xdr:col>
      <xdr:colOff>127000</xdr:colOff>
      <xdr:row>96</xdr:row>
      <xdr:rowOff>86040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509826"/>
          <a:ext cx="8382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86040</xdr:rowOff>
    </xdr:from>
    <xdr:to>
      <xdr:col>81</xdr:col>
      <xdr:colOff>50800</xdr:colOff>
      <xdr:row>96</xdr:row>
      <xdr:rowOff>127544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545240"/>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127544</xdr:rowOff>
    </xdr:from>
    <xdr:to>
      <xdr:col>76</xdr:col>
      <xdr:colOff>114300</xdr:colOff>
      <xdr:row>96</xdr:row>
      <xdr:rowOff>165247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586744"/>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165247</xdr:rowOff>
    </xdr:from>
    <xdr:to>
      <xdr:col>71</xdr:col>
      <xdr:colOff>177800</xdr:colOff>
      <xdr:row>97</xdr:row>
      <xdr:rowOff>39610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24447"/>
          <a:ext cx="889000" cy="4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171276</xdr:rowOff>
    </xdr:from>
    <xdr:to>
      <xdr:col>85</xdr:col>
      <xdr:colOff>177800</xdr:colOff>
      <xdr:row>96</xdr:row>
      <xdr:rowOff>101426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4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22703</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1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35240</xdr:rowOff>
    </xdr:from>
    <xdr:to>
      <xdr:col>81</xdr:col>
      <xdr:colOff>101600</xdr:colOff>
      <xdr:row>96</xdr:row>
      <xdr:rowOff>136840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4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153367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76744</xdr:rowOff>
    </xdr:from>
    <xdr:to>
      <xdr:col>76</xdr:col>
      <xdr:colOff>165100</xdr:colOff>
      <xdr:row>97</xdr:row>
      <xdr:rowOff>6894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23421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114447</xdr:rowOff>
    </xdr:from>
    <xdr:to>
      <xdr:col>72</xdr:col>
      <xdr:colOff>38100</xdr:colOff>
      <xdr:row>97</xdr:row>
      <xdr:rowOff>44597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61124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160260</xdr:rowOff>
    </xdr:from>
    <xdr:to>
      <xdr:col>67</xdr:col>
      <xdr:colOff>101600</xdr:colOff>
      <xdr:row>97</xdr:row>
      <xdr:rowOff>90410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106937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9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総務費は庁舎建設、農林水産業費は施設整備費の増加が大きな要因となっている。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公債費は、大型事業の償還開始により増加傾向にある。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財政調整基金残高、実質収支額ともに横ばいで推移している。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各会計ともに赤字はなく、黒字となっており、連結実質赤字比率は算出されない。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19"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4645375</v>
      </c>
      <c r="BO4" s="441"/>
      <c r="BP4" s="441"/>
      <c r="BQ4" s="441"/>
      <c r="BR4" s="441"/>
      <c r="BS4" s="441"/>
      <c r="BT4" s="441"/>
      <c r="BU4" s="442"/>
      <c r="BV4" s="440">
        <v>3998316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4417463</v>
      </c>
      <c r="BO5" s="446"/>
      <c r="BP5" s="446"/>
      <c r="BQ5" s="446"/>
      <c r="BR5" s="446"/>
      <c r="BS5" s="446"/>
      <c r="BT5" s="446"/>
      <c r="BU5" s="447"/>
      <c r="BV5" s="445">
        <v>3860218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84.3</v>
      </c>
      <c r="CU5" s="416"/>
      <c r="CV5" s="416"/>
      <c r="CW5" s="416"/>
      <c r="CX5" s="416"/>
      <c r="CY5" s="416"/>
      <c r="CZ5" s="416"/>
      <c r="DA5" s="417"/>
      <c r="DB5" s="415">
        <v>80.099999999999994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227912</v>
      </c>
      <c r="BO6" s="446"/>
      <c r="BP6" s="446"/>
      <c r="BQ6" s="446"/>
      <c r="BR6" s="446"/>
      <c r="BS6" s="446"/>
      <c r="BT6" s="446"/>
      <c r="BU6" s="447"/>
      <c r="BV6" s="445">
        <v>138098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86.8</v>
      </c>
      <c r="CU6" s="596"/>
      <c r="CV6" s="596"/>
      <c r="CW6" s="596"/>
      <c r="CX6" s="596"/>
      <c r="CY6" s="596"/>
      <c r="CZ6" s="596"/>
      <c r="DA6" s="597"/>
      <c r="DB6" s="595">
        <v>82.8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84558</v>
      </c>
      <c r="BO7" s="446"/>
      <c r="BP7" s="446"/>
      <c r="BQ7" s="446"/>
      <c r="BR7" s="446"/>
      <c r="BS7" s="446"/>
      <c r="BT7" s="446"/>
      <c r="BU7" s="447"/>
      <c r="BV7" s="445">
        <v>10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2092484</v>
      </c>
      <c r="CU7" s="446"/>
      <c r="CV7" s="446"/>
      <c r="CW7" s="446"/>
      <c r="CX7" s="446"/>
      <c r="CY7" s="446"/>
      <c r="CZ7" s="446"/>
      <c r="DA7" s="447"/>
      <c r="DB7" s="445">
        <v>2165630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143354</v>
      </c>
      <c r="BO8" s="446"/>
      <c r="BP8" s="446"/>
      <c r="BQ8" s="446"/>
      <c r="BR8" s="446"/>
      <c r="BS8" s="446"/>
      <c r="BT8" s="446"/>
      <c r="BU8" s="447"/>
      <c r="BV8" s="445">
        <v>138088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0.13</v>
      </c>
      <c r="CU8" s="559"/>
      <c r="CV8" s="559"/>
      <c r="CW8" s="559"/>
      <c r="CX8" s="559"/>
      <c r="CY8" s="559"/>
      <c r="CZ8" s="559"/>
      <c r="DA8" s="560"/>
      <c r="DB8" s="558">
        <v>0.13</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2749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5266</v>
      </c>
      <c r="BO9" s="446"/>
      <c r="BP9" s="446"/>
      <c r="BQ9" s="446"/>
      <c r="BR9" s="446"/>
      <c r="BS9" s="446"/>
      <c r="BT9" s="446"/>
      <c r="BU9" s="447"/>
      <c r="BV9" s="445">
        <v>5346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23.6</v>
      </c>
      <c r="CU9" s="416"/>
      <c r="CV9" s="416"/>
      <c r="CW9" s="416"/>
      <c r="CX9" s="416"/>
      <c r="CY9" s="416"/>
      <c r="CZ9" s="416"/>
      <c r="DA9" s="417"/>
      <c r="DB9" s="415">
        <v>22.2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3049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92327</v>
      </c>
      <c r="BO10" s="446"/>
      <c r="BP10" s="446"/>
      <c r="BQ10" s="446"/>
      <c r="BR10" s="446"/>
      <c r="BS10" s="446"/>
      <c r="BT10" s="446"/>
      <c r="BU10" s="447"/>
      <c r="BV10" s="445">
        <v>98154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2503</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88</v>
      </c>
      <c r="AV12" s="503"/>
      <c r="AW12" s="503"/>
      <c r="AX12" s="503"/>
      <c r="AY12" s="425" t="s">
        <v>126</v>
      </c>
      <c r="AZ12" s="426"/>
      <c r="BA12" s="426"/>
      <c r="BB12" s="426"/>
      <c r="BC12" s="426"/>
      <c r="BD12" s="426"/>
      <c r="BE12" s="426"/>
      <c r="BF12" s="426"/>
      <c r="BG12" s="426"/>
      <c r="BH12" s="426"/>
      <c r="BI12" s="426"/>
      <c r="BJ12" s="426"/>
      <c r="BK12" s="426"/>
      <c r="BL12" s="426"/>
      <c r="BM12" s="427"/>
      <c r="BN12" s="445">
        <v>220000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2491</v>
      </c>
      <c r="S13" s="549"/>
      <c r="T13" s="549"/>
      <c r="U13" s="549"/>
      <c r="V13" s="550"/>
      <c r="W13" s="536" t="s">
        <v>130</v>
      </c>
      <c r="X13" s="458"/>
      <c r="Y13" s="458"/>
      <c r="Z13" s="458"/>
      <c r="AA13" s="458"/>
      <c r="AB13" s="459"/>
      <c r="AC13" s="421">
        <v>498</v>
      </c>
      <c r="AD13" s="422"/>
      <c r="AE13" s="422"/>
      <c r="AF13" s="422"/>
      <c r="AG13" s="423"/>
      <c r="AH13" s="421">
        <v>541</v>
      </c>
      <c r="AI13" s="422"/>
      <c r="AJ13" s="422"/>
      <c r="AK13" s="422"/>
      <c r="AL13" s="424"/>
      <c r="AM13" s="514" t="s">
        <v>131</v>
      </c>
      <c r="AN13" s="419"/>
      <c r="AO13" s="419"/>
      <c r="AP13" s="419"/>
      <c r="AQ13" s="419"/>
      <c r="AR13" s="419"/>
      <c r="AS13" s="419"/>
      <c r="AT13" s="420"/>
      <c r="AU13" s="502" t="s">
        <v>112</v>
      </c>
      <c r="AV13" s="503"/>
      <c r="AW13" s="503"/>
      <c r="AX13" s="503"/>
      <c r="AY13" s="425" t="s">
        <v>132</v>
      </c>
      <c r="AZ13" s="426"/>
      <c r="BA13" s="426"/>
      <c r="BB13" s="426"/>
      <c r="BC13" s="426"/>
      <c r="BD13" s="426"/>
      <c r="BE13" s="426"/>
      <c r="BF13" s="426"/>
      <c r="BG13" s="426"/>
      <c r="BH13" s="426"/>
      <c r="BI13" s="426"/>
      <c r="BJ13" s="426"/>
      <c r="BK13" s="426"/>
      <c r="BL13" s="426"/>
      <c r="BM13" s="427"/>
      <c r="BN13" s="445">
        <v>-122407</v>
      </c>
      <c r="BO13" s="446"/>
      <c r="BP13" s="446"/>
      <c r="BQ13" s="446"/>
      <c r="BR13" s="446"/>
      <c r="BS13" s="446"/>
      <c r="BT13" s="446"/>
      <c r="BU13" s="447"/>
      <c r="BV13" s="445">
        <v>103500</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6.4</v>
      </c>
      <c r="CU13" s="416"/>
      <c r="CV13" s="416"/>
      <c r="CW13" s="416"/>
      <c r="CX13" s="416"/>
      <c r="CY13" s="416"/>
      <c r="CZ13" s="416"/>
      <c r="DA13" s="417"/>
      <c r="DB13" s="415">
        <v>4.5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2542</v>
      </c>
      <c r="S14" s="549"/>
      <c r="T14" s="549"/>
      <c r="U14" s="549"/>
      <c r="V14" s="550"/>
      <c r="W14" s="551"/>
      <c r="X14" s="461"/>
      <c r="Y14" s="461"/>
      <c r="Z14" s="461"/>
      <c r="AA14" s="461"/>
      <c r="AB14" s="462"/>
      <c r="AC14" s="541">
        <v>39.200000000000003</v>
      </c>
      <c r="AD14" s="542"/>
      <c r="AE14" s="542"/>
      <c r="AF14" s="542"/>
      <c r="AG14" s="543"/>
      <c r="AH14" s="541">
        <v>39.4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128</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2534</v>
      </c>
      <c r="S15" s="549"/>
      <c r="T15" s="549"/>
      <c r="U15" s="549"/>
      <c r="V15" s="550"/>
      <c r="W15" s="536" t="s">
        <v>137</v>
      </c>
      <c r="X15" s="458"/>
      <c r="Y15" s="458"/>
      <c r="Z15" s="458"/>
      <c r="AA15" s="458"/>
      <c r="AB15" s="459"/>
      <c r="AC15" s="421">
        <v>121</v>
      </c>
      <c r="AD15" s="422"/>
      <c r="AE15" s="422"/>
      <c r="AF15" s="422"/>
      <c r="AG15" s="423"/>
      <c r="AH15" s="421">
        <v>128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263252</v>
      </c>
      <c r="BO15" s="441"/>
      <c r="BP15" s="441"/>
      <c r="BQ15" s="441"/>
      <c r="BR15" s="441"/>
      <c r="BS15" s="441"/>
      <c r="BT15" s="441"/>
      <c r="BU15" s="442"/>
      <c r="BV15" s="440">
        <v>252504</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9.5</v>
      </c>
      <c r="AD16" s="542"/>
      <c r="AE16" s="542"/>
      <c r="AF16" s="542"/>
      <c r="AG16" s="543"/>
      <c r="AH16" s="541">
        <v>9.3000000000000007</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1985969</v>
      </c>
      <c r="BO16" s="446"/>
      <c r="BP16" s="446"/>
      <c r="BQ16" s="446"/>
      <c r="BR16" s="446"/>
      <c r="BS16" s="446"/>
      <c r="BT16" s="446"/>
      <c r="BU16" s="447"/>
      <c r="BV16" s="445">
        <v>2036045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653</v>
      </c>
      <c r="AD17" s="422"/>
      <c r="AE17" s="422"/>
      <c r="AF17" s="422"/>
      <c r="AG17" s="423"/>
      <c r="AH17" s="421">
        <v>704</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332413</v>
      </c>
      <c r="BO17" s="446"/>
      <c r="BP17" s="446"/>
      <c r="BQ17" s="446"/>
      <c r="BR17" s="446"/>
      <c r="BS17" s="446"/>
      <c r="BT17" s="446"/>
      <c r="BU17" s="447"/>
      <c r="BV17" s="445">
        <v>303388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191.15</v>
      </c>
      <c r="M18" s="510"/>
      <c r="N18" s="510"/>
      <c r="O18" s="510"/>
      <c r="P18" s="510"/>
      <c r="Q18" s="510"/>
      <c r="R18" s="511"/>
      <c r="S18" s="511"/>
      <c r="T18" s="511"/>
      <c r="U18" s="511"/>
      <c r="V18" s="512"/>
      <c r="W18" s="526"/>
      <c r="X18" s="527"/>
      <c r="Y18" s="527"/>
      <c r="Z18" s="527"/>
      <c r="AA18" s="527"/>
      <c r="AB18" s="537"/>
      <c r="AC18" s="409">
        <v>51.3</v>
      </c>
      <c r="AD18" s="410"/>
      <c r="AE18" s="410"/>
      <c r="AF18" s="410"/>
      <c r="AG18" s="513"/>
      <c r="AH18" s="409">
        <v>51.3</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1754617</v>
      </c>
      <c r="BO18" s="446"/>
      <c r="BP18" s="446"/>
      <c r="BQ18" s="446"/>
      <c r="BR18" s="446"/>
      <c r="BS18" s="446"/>
      <c r="BT18" s="446"/>
      <c r="BU18" s="447"/>
      <c r="BV18" s="445">
        <v>1755753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2564612</v>
      </c>
      <c r="BO19" s="446"/>
      <c r="BP19" s="446"/>
      <c r="BQ19" s="446"/>
      <c r="BR19" s="446"/>
      <c r="BS19" s="446"/>
      <c r="BT19" s="446"/>
      <c r="BU19" s="447"/>
      <c r="BV19" s="445">
        <v>2460503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1005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4555481</v>
      </c>
      <c r="BO23" s="446"/>
      <c r="BP23" s="446"/>
      <c r="BQ23" s="446"/>
      <c r="BR23" s="446"/>
      <c r="BS23" s="446"/>
      <c r="BT23" s="446"/>
      <c r="BU23" s="447"/>
      <c r="BV23" s="445">
        <v>4767306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7460</v>
      </c>
      <c r="R24" s="422"/>
      <c r="S24" s="422"/>
      <c r="T24" s="422"/>
      <c r="U24" s="422"/>
      <c r="V24" s="423"/>
      <c r="W24" s="487"/>
      <c r="X24" s="478"/>
      <c r="Y24" s="479"/>
      <c r="Z24" s="418" t="s">
        <v>161</v>
      </c>
      <c r="AA24" s="419"/>
      <c r="AB24" s="419"/>
      <c r="AC24" s="419"/>
      <c r="AD24" s="419"/>
      <c r="AE24" s="419"/>
      <c r="AF24" s="419"/>
      <c r="AG24" s="420"/>
      <c r="AH24" s="421">
        <v>53</v>
      </c>
      <c r="AI24" s="422"/>
      <c r="AJ24" s="422"/>
      <c r="AK24" s="422"/>
      <c r="AL24" s="423"/>
      <c r="AM24" s="421">
        <v>164936</v>
      </c>
      <c r="AN24" s="422"/>
      <c r="AO24" s="422"/>
      <c r="AP24" s="422"/>
      <c r="AQ24" s="422"/>
      <c r="AR24" s="423"/>
      <c r="AS24" s="421">
        <v>3112</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4240522</v>
      </c>
      <c r="BO24" s="446"/>
      <c r="BP24" s="446"/>
      <c r="BQ24" s="446"/>
      <c r="BR24" s="446"/>
      <c r="BS24" s="446"/>
      <c r="BT24" s="446"/>
      <c r="BU24" s="447"/>
      <c r="BV24" s="445">
        <v>4413490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6670</v>
      </c>
      <c r="R25" s="422"/>
      <c r="S25" s="422"/>
      <c r="T25" s="422"/>
      <c r="U25" s="422"/>
      <c r="V25" s="423"/>
      <c r="W25" s="487"/>
      <c r="X25" s="478"/>
      <c r="Y25" s="479"/>
      <c r="Z25" s="418" t="s">
        <v>164</v>
      </c>
      <c r="AA25" s="419"/>
      <c r="AB25" s="419"/>
      <c r="AC25" s="419"/>
      <c r="AD25" s="419"/>
      <c r="AE25" s="419"/>
      <c r="AF25" s="419"/>
      <c r="AG25" s="420"/>
      <c r="AH25" s="421" t="s">
        <v>120</v>
      </c>
      <c r="AI25" s="422"/>
      <c r="AJ25" s="422"/>
      <c r="AK25" s="422"/>
      <c r="AL25" s="423"/>
      <c r="AM25" s="421" t="s">
        <v>120</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1026682</v>
      </c>
      <c r="BO25" s="441"/>
      <c r="BP25" s="441"/>
      <c r="BQ25" s="441"/>
      <c r="BR25" s="441"/>
      <c r="BS25" s="441"/>
      <c r="BT25" s="441"/>
      <c r="BU25" s="442"/>
      <c r="BV25" s="440">
        <v>832369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5930</v>
      </c>
      <c r="R26" s="422"/>
      <c r="S26" s="422"/>
      <c r="T26" s="422"/>
      <c r="U26" s="422"/>
      <c r="V26" s="423"/>
      <c r="W26" s="487"/>
      <c r="X26" s="478"/>
      <c r="Y26" s="479"/>
      <c r="Z26" s="418" t="s">
        <v>168</v>
      </c>
      <c r="AA26" s="500"/>
      <c r="AB26" s="500"/>
      <c r="AC26" s="500"/>
      <c r="AD26" s="500"/>
      <c r="AE26" s="500"/>
      <c r="AF26" s="500"/>
      <c r="AG26" s="501"/>
      <c r="AH26" s="421" t="s">
        <v>128</v>
      </c>
      <c r="AI26" s="422"/>
      <c r="AJ26" s="422"/>
      <c r="AK26" s="422"/>
      <c r="AL26" s="423"/>
      <c r="AM26" s="421" t="s">
        <v>120</v>
      </c>
      <c r="AN26" s="422"/>
      <c r="AO26" s="422"/>
      <c r="AP26" s="422"/>
      <c r="AQ26" s="422"/>
      <c r="AR26" s="423"/>
      <c r="AS26" s="421" t="s">
        <v>165</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2630</v>
      </c>
      <c r="R27" s="422"/>
      <c r="S27" s="422"/>
      <c r="T27" s="422"/>
      <c r="U27" s="422"/>
      <c r="V27" s="423"/>
      <c r="W27" s="487"/>
      <c r="X27" s="478"/>
      <c r="Y27" s="479"/>
      <c r="Z27" s="418" t="s">
        <v>172</v>
      </c>
      <c r="AA27" s="419"/>
      <c r="AB27" s="419"/>
      <c r="AC27" s="419"/>
      <c r="AD27" s="419"/>
      <c r="AE27" s="419"/>
      <c r="AF27" s="419"/>
      <c r="AG27" s="420"/>
      <c r="AH27" s="421" t="s">
        <v>128</v>
      </c>
      <c r="AI27" s="422"/>
      <c r="AJ27" s="422"/>
      <c r="AK27" s="422"/>
      <c r="AL27" s="423"/>
      <c r="AM27" s="421" t="s">
        <v>128</v>
      </c>
      <c r="AN27" s="422"/>
      <c r="AO27" s="422"/>
      <c r="AP27" s="422"/>
      <c r="AQ27" s="422"/>
      <c r="AR27" s="423"/>
      <c r="AS27" s="421" t="s">
        <v>128</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48230</v>
      </c>
      <c r="BO27" s="449"/>
      <c r="BP27" s="449"/>
      <c r="BQ27" s="449"/>
      <c r="BR27" s="449"/>
      <c r="BS27" s="449"/>
      <c r="BT27" s="449"/>
      <c r="BU27" s="450"/>
      <c r="BV27" s="448">
        <v>48220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2090</v>
      </c>
      <c r="R28" s="422"/>
      <c r="S28" s="422"/>
      <c r="T28" s="422"/>
      <c r="U28" s="422"/>
      <c r="V28" s="423"/>
      <c r="W28" s="487"/>
      <c r="X28" s="478"/>
      <c r="Y28" s="479"/>
      <c r="Z28" s="418" t="s">
        <v>175</v>
      </c>
      <c r="AA28" s="419"/>
      <c r="AB28" s="419"/>
      <c r="AC28" s="419"/>
      <c r="AD28" s="419"/>
      <c r="AE28" s="419"/>
      <c r="AF28" s="419"/>
      <c r="AG28" s="420"/>
      <c r="AH28" s="421" t="s">
        <v>128</v>
      </c>
      <c r="AI28" s="422"/>
      <c r="AJ28" s="422"/>
      <c r="AK28" s="422"/>
      <c r="AL28" s="423"/>
      <c r="AM28" s="421" t="s">
        <v>128</v>
      </c>
      <c r="AN28" s="422"/>
      <c r="AO28" s="422"/>
      <c r="AP28" s="422"/>
      <c r="AQ28" s="422"/>
      <c r="AR28" s="423"/>
      <c r="AS28" s="421" t="s">
        <v>128</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1014482</v>
      </c>
      <c r="BO28" s="441"/>
      <c r="BP28" s="441"/>
      <c r="BQ28" s="441"/>
      <c r="BR28" s="441"/>
      <c r="BS28" s="441"/>
      <c r="BT28" s="441"/>
      <c r="BU28" s="442"/>
      <c r="BV28" s="440">
        <v>1142155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7</v>
      </c>
      <c r="M29" s="422"/>
      <c r="N29" s="422"/>
      <c r="O29" s="422"/>
      <c r="P29" s="423"/>
      <c r="Q29" s="421">
        <v>1750</v>
      </c>
      <c r="R29" s="422"/>
      <c r="S29" s="422"/>
      <c r="T29" s="422"/>
      <c r="U29" s="422"/>
      <c r="V29" s="423"/>
      <c r="W29" s="488"/>
      <c r="X29" s="489"/>
      <c r="Y29" s="490"/>
      <c r="Z29" s="418" t="s">
        <v>178</v>
      </c>
      <c r="AA29" s="419"/>
      <c r="AB29" s="419"/>
      <c r="AC29" s="419"/>
      <c r="AD29" s="419"/>
      <c r="AE29" s="419"/>
      <c r="AF29" s="419"/>
      <c r="AG29" s="420"/>
      <c r="AH29" s="421">
        <v>53</v>
      </c>
      <c r="AI29" s="422"/>
      <c r="AJ29" s="422"/>
      <c r="AK29" s="422"/>
      <c r="AL29" s="423"/>
      <c r="AM29" s="421">
        <v>164936</v>
      </c>
      <c r="AN29" s="422"/>
      <c r="AO29" s="422"/>
      <c r="AP29" s="422"/>
      <c r="AQ29" s="422"/>
      <c r="AR29" s="423"/>
      <c r="AS29" s="421">
        <v>3112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672439</v>
      </c>
      <c r="BO29" s="446"/>
      <c r="BP29" s="446"/>
      <c r="BQ29" s="446"/>
      <c r="BR29" s="446"/>
      <c r="BS29" s="446"/>
      <c r="BT29" s="446"/>
      <c r="BU29" s="447"/>
      <c r="BV29" s="445">
        <v>672243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1578977</v>
      </c>
      <c r="BO30" s="449"/>
      <c r="BP30" s="449"/>
      <c r="BQ30" s="449"/>
      <c r="BR30" s="449"/>
      <c r="BS30" s="449"/>
      <c r="BT30" s="449"/>
      <c r="BU30" s="450"/>
      <c r="BV30" s="448">
        <v>2032365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農業集落排水事業特別会計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fe0D45F2mlby/yW4a++k3B+nt8qchgfxMWnlbUmNA4iAY1W03MvwZ9Vnt3QEQKWSQVX6RdUIDFOGW8dUWKmpw==" saltValue="FjpFdUDHTis2rJybvVMS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224" t="s">
        <v>534</v>
      </c>
      <c r="D34" s="1224"/>
      <c r="E34" s="1225"/>
      <c r="F34" s="32">
        <v>6.54</v>
      </c>
      <c r="G34" s="33">
        <v>4.76</v>
      </c>
      <c r="H34" s="33">
        <v>5.8</v>
      </c>
      <c r="I34" s="33">
        <v>6.37</v>
      </c>
      <c r="J34" s="34">
        <v>6.85</v>
      </c>
      <c r="K34" s="22"/>
      <c r="L34" s="22"/>
      <c r="M34" s="22"/>
      <c r="N34" s="22"/>
      <c r="O34" s="22"/>
      <c r="P34" s="22"/>
    </row>
    <row r="35" spans="1:16" ht="39" customHeight="1" x14ac:dyDescent="0.15">
      <c r="A35" s="22"/>
      <c r="B35" s="35"/>
      <c r="C35" s="1218" t="s">
        <v>535</v>
      </c>
      <c r="D35" s="1219"/>
      <c r="E35" s="1220"/>
      <c r="F35" s="36">
        <v>0.15</v>
      </c>
      <c r="G35" s="37">
        <v>0.31</v>
      </c>
      <c r="H35" s="37">
        <v>0.34</v>
      </c>
      <c r="I35" s="37">
        <v>0.53</v>
      </c>
      <c r="J35" s="38">
        <v>0.63</v>
      </c>
      <c r="K35" s="22"/>
      <c r="L35" s="22"/>
      <c r="M35" s="22"/>
      <c r="N35" s="22"/>
      <c r="O35" s="22"/>
      <c r="P35" s="22"/>
    </row>
    <row r="36" spans="1:16" ht="39" customHeight="1" x14ac:dyDescent="0.15">
      <c r="A36" s="22"/>
      <c r="B36" s="35"/>
      <c r="C36" s="1218" t="s">
        <v>536</v>
      </c>
      <c r="D36" s="1219"/>
      <c r="E36" s="1220"/>
      <c r="F36" s="36">
        <v>0.1</v>
      </c>
      <c r="G36" s="37">
        <v>0.1</v>
      </c>
      <c r="H36" s="37">
        <v>0.09</v>
      </c>
      <c r="I36" s="37">
        <v>0.05</v>
      </c>
      <c r="J36" s="38">
        <v>0.1</v>
      </c>
      <c r="K36" s="22"/>
      <c r="L36" s="22"/>
      <c r="M36" s="22"/>
      <c r="N36" s="22"/>
      <c r="O36" s="22"/>
      <c r="P36" s="22"/>
    </row>
    <row r="37" spans="1:16" ht="39" customHeight="1" x14ac:dyDescent="0.15">
      <c r="A37" s="22"/>
      <c r="B37" s="35"/>
      <c r="C37" s="1218" t="s">
        <v>537</v>
      </c>
      <c r="D37" s="1219"/>
      <c r="E37" s="1220"/>
      <c r="F37" s="36">
        <v>0.01</v>
      </c>
      <c r="G37" s="37">
        <v>0.01</v>
      </c>
      <c r="H37" s="37">
        <v>0.01</v>
      </c>
      <c r="I37" s="37">
        <v>0</v>
      </c>
      <c r="J37" s="38">
        <v>0.03</v>
      </c>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538</v>
      </c>
      <c r="D42" s="1219"/>
      <c r="E42" s="1220"/>
      <c r="F42" s="36" t="s">
        <v>485</v>
      </c>
      <c r="G42" s="37" t="s">
        <v>485</v>
      </c>
      <c r="H42" s="37" t="s">
        <v>485</v>
      </c>
      <c r="I42" s="37" t="s">
        <v>485</v>
      </c>
      <c r="J42" s="38" t="s">
        <v>485</v>
      </c>
      <c r="K42" s="22"/>
      <c r="L42" s="22"/>
      <c r="M42" s="22"/>
      <c r="N42" s="22"/>
      <c r="O42" s="22"/>
      <c r="P42" s="22"/>
    </row>
    <row r="43" spans="1:16" ht="39" customHeight="1" thickBot="1" x14ac:dyDescent="0.2">
      <c r="A43" s="22"/>
      <c r="B43" s="40"/>
      <c r="C43" s="1221" t="s">
        <v>539</v>
      </c>
      <c r="D43" s="1222"/>
      <c r="E43" s="122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Otr6gEr7+2SHueo19gcnoqut91xchi24gu6cRNbQRcPK7CCJQXRtwyX1E/PoS6eDBK1JqY6KRnll/r0Jg1zkw==" saltValue="Ya42B1b9E5ebk42hPktG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4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507</v>
      </c>
      <c r="L45" s="60">
        <v>554</v>
      </c>
      <c r="M45" s="60">
        <v>591</v>
      </c>
      <c r="N45" s="60">
        <v>631</v>
      </c>
      <c r="O45" s="61">
        <v>668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485</v>
      </c>
      <c r="L46" s="64" t="s">
        <v>485</v>
      </c>
      <c r="M46" s="64" t="s">
        <v>485</v>
      </c>
      <c r="N46" s="64" t="s">
        <v>485</v>
      </c>
      <c r="O46" s="65" t="s">
        <v>485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485</v>
      </c>
      <c r="L47" s="64" t="s">
        <v>485</v>
      </c>
      <c r="M47" s="64" t="s">
        <v>485</v>
      </c>
      <c r="N47" s="64" t="s">
        <v>485</v>
      </c>
      <c r="O47" s="65" t="s">
        <v>485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v>
      </c>
      <c r="L48" s="64">
        <v>22</v>
      </c>
      <c r="M48" s="64">
        <v>22</v>
      </c>
      <c r="N48" s="64">
        <v>22</v>
      </c>
      <c r="O48" s="65">
        <v>21</v>
      </c>
      <c r="P48" s="48"/>
      <c r="Q48" s="48"/>
      <c r="R48" s="48"/>
      <c r="S48" s="48"/>
      <c r="T48" s="48"/>
      <c r="U48" s="48"/>
    </row>
    <row r="49" spans="1:21" ht="30.75" customHeight="1" x14ac:dyDescent="0.15">
      <c r="A49" s="48"/>
      <c r="B49" s="1236"/>
      <c r="C49" s="1237"/>
      <c r="D49" s="62"/>
      <c r="E49" s="1228" t="s">
        <v>16</v>
      </c>
      <c r="F49" s="1228"/>
      <c r="G49" s="1228"/>
      <c r="H49" s="1228"/>
      <c r="I49" s="1228"/>
      <c r="J49" s="1229"/>
      <c r="K49" s="63">
        <v>30</v>
      </c>
      <c r="L49" s="64">
        <v>25</v>
      </c>
      <c r="M49" s="64">
        <v>28</v>
      </c>
      <c r="N49" s="64">
        <v>28</v>
      </c>
      <c r="O49" s="65">
        <v>26</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4</v>
      </c>
      <c r="M50" s="64">
        <v>5</v>
      </c>
      <c r="N50" s="64">
        <v>5</v>
      </c>
      <c r="O50" s="65">
        <v>5</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485</v>
      </c>
      <c r="M51" s="64" t="s">
        <v>485</v>
      </c>
      <c r="N51" s="64" t="s">
        <v>485</v>
      </c>
      <c r="O51" s="65" t="s">
        <v>485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474</v>
      </c>
      <c r="L52" s="64">
        <v>552</v>
      </c>
      <c r="M52" s="64">
        <v>572</v>
      </c>
      <c r="N52" s="64">
        <v>581</v>
      </c>
      <c r="O52" s="65">
        <v>581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v>
      </c>
      <c r="L53" s="69">
        <v>53</v>
      </c>
      <c r="M53" s="69">
        <v>74</v>
      </c>
      <c r="N53" s="69">
        <v>105</v>
      </c>
      <c r="O53" s="70">
        <v>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CdX6AxA2lsyduA3xiw3dbQyZfe20PTFMy9/3/ouxZQpXOVa/fBTQaW/9JpwNFL19EohulQpOuY8z9y36CekVw==" saltValue="v6kXXGqtYdj05cV57pZo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54" t="s">
        <v>24</v>
      </c>
      <c r="C41" s="1255"/>
      <c r="D41" s="81"/>
      <c r="E41" s="1256" t="s">
        <v>25</v>
      </c>
      <c r="F41" s="1256"/>
      <c r="G41" s="1256"/>
      <c r="H41" s="1257"/>
      <c r="I41" s="82">
        <v>5381</v>
      </c>
      <c r="J41" s="83">
        <v>5225</v>
      </c>
      <c r="K41" s="83">
        <v>5090</v>
      </c>
      <c r="L41" s="83">
        <v>4767</v>
      </c>
      <c r="M41" s="84">
        <v>4555</v>
      </c>
    </row>
    <row r="42" spans="2:13" ht="27.75" customHeight="1" x14ac:dyDescent="0.15">
      <c r="B42" s="1244"/>
      <c r="C42" s="1245"/>
      <c r="D42" s="85"/>
      <c r="E42" s="1248" t="s">
        <v>26</v>
      </c>
      <c r="F42" s="1248"/>
      <c r="G42" s="1248"/>
      <c r="H42" s="1249"/>
      <c r="I42" s="86">
        <v>4</v>
      </c>
      <c r="J42" s="87">
        <v>3</v>
      </c>
      <c r="K42" s="87">
        <v>1</v>
      </c>
      <c r="L42" s="87" t="s">
        <v>485</v>
      </c>
      <c r="M42" s="88">
        <v>852</v>
      </c>
    </row>
    <row r="43" spans="2:13" ht="27.75" customHeight="1" x14ac:dyDescent="0.15">
      <c r="B43" s="1244"/>
      <c r="C43" s="1245"/>
      <c r="D43" s="85"/>
      <c r="E43" s="1248" t="s">
        <v>27</v>
      </c>
      <c r="F43" s="1248"/>
      <c r="G43" s="1248"/>
      <c r="H43" s="1249"/>
      <c r="I43" s="86">
        <v>156</v>
      </c>
      <c r="J43" s="87">
        <v>140</v>
      </c>
      <c r="K43" s="87">
        <v>123</v>
      </c>
      <c r="L43" s="87">
        <v>105</v>
      </c>
      <c r="M43" s="88">
        <v>88</v>
      </c>
    </row>
    <row r="44" spans="2:13" ht="27.75" customHeight="1" x14ac:dyDescent="0.15">
      <c r="B44" s="1244"/>
      <c r="C44" s="1245"/>
      <c r="D44" s="85"/>
      <c r="E44" s="1248" t="s">
        <v>28</v>
      </c>
      <c r="F44" s="1248"/>
      <c r="G44" s="1248"/>
      <c r="H44" s="1249"/>
      <c r="I44" s="86">
        <v>170</v>
      </c>
      <c r="J44" s="87">
        <v>152</v>
      </c>
      <c r="K44" s="87">
        <v>131</v>
      </c>
      <c r="L44" s="87">
        <v>126</v>
      </c>
      <c r="M44" s="88">
        <v>120</v>
      </c>
    </row>
    <row r="45" spans="2:13" ht="27.75" customHeight="1" x14ac:dyDescent="0.15">
      <c r="B45" s="1244"/>
      <c r="C45" s="1245"/>
      <c r="D45" s="85"/>
      <c r="E45" s="1248" t="s">
        <v>29</v>
      </c>
      <c r="F45" s="1248"/>
      <c r="G45" s="1248"/>
      <c r="H45" s="1249"/>
      <c r="I45" s="86">
        <v>784</v>
      </c>
      <c r="J45" s="87">
        <v>751</v>
      </c>
      <c r="K45" s="87">
        <v>731</v>
      </c>
      <c r="L45" s="87">
        <v>727</v>
      </c>
      <c r="M45" s="88">
        <v>688</v>
      </c>
    </row>
    <row r="46" spans="2:13" ht="27.75" customHeight="1" x14ac:dyDescent="0.15">
      <c r="B46" s="1244"/>
      <c r="C46" s="1245"/>
      <c r="D46" s="89"/>
      <c r="E46" s="1248" t="s">
        <v>30</v>
      </c>
      <c r="F46" s="1248"/>
      <c r="G46" s="1248"/>
      <c r="H46" s="1249"/>
      <c r="I46" s="86" t="s">
        <v>485</v>
      </c>
      <c r="J46" s="87" t="s">
        <v>485</v>
      </c>
      <c r="K46" s="87" t="s">
        <v>485</v>
      </c>
      <c r="L46" s="87" t="s">
        <v>485</v>
      </c>
      <c r="M46" s="88" t="s">
        <v>485</v>
      </c>
    </row>
    <row r="47" spans="2:13" ht="27.75" customHeight="1" x14ac:dyDescent="0.15">
      <c r="B47" s="1244"/>
      <c r="C47" s="1245"/>
      <c r="D47" s="90"/>
      <c r="E47" s="1258" t="s">
        <v>31</v>
      </c>
      <c r="F47" s="1259"/>
      <c r="G47" s="1259"/>
      <c r="H47" s="1260"/>
      <c r="I47" s="86" t="s">
        <v>485</v>
      </c>
      <c r="J47" s="87" t="s">
        <v>485</v>
      </c>
      <c r="K47" s="87" t="s">
        <v>485</v>
      </c>
      <c r="L47" s="87" t="s">
        <v>485</v>
      </c>
      <c r="M47" s="88" t="s">
        <v>485</v>
      </c>
    </row>
    <row r="48" spans="2:13" ht="27.75" customHeight="1" x14ac:dyDescent="0.15">
      <c r="B48" s="1244"/>
      <c r="C48" s="1245"/>
      <c r="D48" s="85"/>
      <c r="E48" s="1248" t="s">
        <v>32</v>
      </c>
      <c r="F48" s="1248"/>
      <c r="G48" s="1248"/>
      <c r="H48" s="1249"/>
      <c r="I48" s="86" t="s">
        <v>485</v>
      </c>
      <c r="J48" s="87" t="s">
        <v>485</v>
      </c>
      <c r="K48" s="87" t="s">
        <v>485</v>
      </c>
      <c r="L48" s="87" t="s">
        <v>485</v>
      </c>
      <c r="M48" s="88" t="s">
        <v>485</v>
      </c>
    </row>
    <row r="49" spans="2:13" ht="27.75" customHeight="1" x14ac:dyDescent="0.15">
      <c r="B49" s="1246"/>
      <c r="C49" s="1247"/>
      <c r="D49" s="85"/>
      <c r="E49" s="1248" t="s">
        <v>33</v>
      </c>
      <c r="F49" s="1248"/>
      <c r="G49" s="1248"/>
      <c r="H49" s="1249"/>
      <c r="I49" s="86" t="s">
        <v>485</v>
      </c>
      <c r="J49" s="87" t="s">
        <v>485</v>
      </c>
      <c r="K49" s="87" t="s">
        <v>485</v>
      </c>
      <c r="L49" s="87" t="s">
        <v>485</v>
      </c>
      <c r="M49" s="88" t="s">
        <v>485</v>
      </c>
    </row>
    <row r="50" spans="2:13" ht="27.75" customHeight="1" x14ac:dyDescent="0.15">
      <c r="B50" s="1242" t="s">
        <v>34</v>
      </c>
      <c r="C50" s="1243"/>
      <c r="D50" s="91"/>
      <c r="E50" s="1248" t="s">
        <v>35</v>
      </c>
      <c r="F50" s="1248"/>
      <c r="G50" s="1248"/>
      <c r="H50" s="1249"/>
      <c r="I50" s="86">
        <v>3607</v>
      </c>
      <c r="J50" s="87">
        <v>3955</v>
      </c>
      <c r="K50" s="87">
        <v>4196</v>
      </c>
      <c r="L50" s="87">
        <v>4083</v>
      </c>
      <c r="M50" s="88">
        <v>3536</v>
      </c>
    </row>
    <row r="51" spans="2:13" ht="27.75" customHeight="1" x14ac:dyDescent="0.15">
      <c r="B51" s="1244"/>
      <c r="C51" s="1245"/>
      <c r="D51" s="85"/>
      <c r="E51" s="1248" t="s">
        <v>36</v>
      </c>
      <c r="F51" s="1248"/>
      <c r="G51" s="1248"/>
      <c r="H51" s="1249"/>
      <c r="I51" s="86">
        <v>671</v>
      </c>
      <c r="J51" s="87">
        <v>600</v>
      </c>
      <c r="K51" s="87">
        <v>525</v>
      </c>
      <c r="L51" s="87">
        <v>455</v>
      </c>
      <c r="M51" s="88">
        <v>406</v>
      </c>
    </row>
    <row r="52" spans="2:13" ht="27.75" customHeight="1" x14ac:dyDescent="0.15">
      <c r="B52" s="1246"/>
      <c r="C52" s="1247"/>
      <c r="D52" s="85"/>
      <c r="E52" s="1248" t="s">
        <v>37</v>
      </c>
      <c r="F52" s="1248"/>
      <c r="G52" s="1248"/>
      <c r="H52" s="1249"/>
      <c r="I52" s="86">
        <v>4096</v>
      </c>
      <c r="J52" s="87">
        <v>4013</v>
      </c>
      <c r="K52" s="87">
        <v>3877</v>
      </c>
      <c r="L52" s="87">
        <v>3579</v>
      </c>
      <c r="M52" s="88">
        <v>3480</v>
      </c>
    </row>
    <row r="53" spans="2:13" ht="27.75" customHeight="1" thickBot="1" x14ac:dyDescent="0.2">
      <c r="B53" s="1250" t="s">
        <v>38</v>
      </c>
      <c r="C53" s="1251"/>
      <c r="D53" s="92"/>
      <c r="E53" s="1252" t="s">
        <v>39</v>
      </c>
      <c r="F53" s="1252"/>
      <c r="G53" s="1252"/>
      <c r="H53" s="1253"/>
      <c r="I53" s="93">
        <v>-1880</v>
      </c>
      <c r="J53" s="94">
        <v>-2297</v>
      </c>
      <c r="K53" s="94">
        <v>-2521</v>
      </c>
      <c r="L53" s="94">
        <v>-2391</v>
      </c>
      <c r="M53" s="95">
        <v>-1118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S7BcL15yvUwpkGcg+DGLJjtq94EhFv6MsPVV4DI8gMg182yylofxu44UwhvBiVdmR+MoJ0Lpi1fCMBtPRnVjA==" saltValue="mFOGAFw6+RwSVGQgp3iD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9"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530</v>
      </c>
      <c r="G54" s="104" t="s">
        <v>531</v>
      </c>
      <c r="H54" s="105" t="s">
        <v>532</v>
      </c>
    </row>
    <row r="55" spans="2:8" ht="52.5" customHeight="1" x14ac:dyDescent="0.15">
      <c r="B55" s="106"/>
      <c r="C55" s="1269" t="s">
        <v>42</v>
      </c>
      <c r="D55" s="1269"/>
      <c r="E55" s="1270"/>
      <c r="F55" s="107">
        <v>1044</v>
      </c>
      <c r="G55" s="107">
        <v>1142</v>
      </c>
      <c r="H55" s="108">
        <v>1014</v>
      </c>
    </row>
    <row r="56" spans="2:8" ht="52.5" customHeight="1" x14ac:dyDescent="0.15">
      <c r="B56" s="109"/>
      <c r="C56" s="1271" t="s">
        <v>43</v>
      </c>
      <c r="D56" s="1271"/>
      <c r="E56" s="1272"/>
      <c r="F56" s="110">
        <v>654</v>
      </c>
      <c r="G56" s="110">
        <v>672</v>
      </c>
      <c r="H56" s="111">
        <v>672</v>
      </c>
    </row>
    <row r="57" spans="2:8" ht="53.25" customHeight="1" x14ac:dyDescent="0.15">
      <c r="B57" s="109"/>
      <c r="C57" s="1273" t="s">
        <v>44</v>
      </c>
      <c r="D57" s="1273"/>
      <c r="E57" s="1274"/>
      <c r="F57" s="112">
        <v>2288</v>
      </c>
      <c r="G57" s="112">
        <v>2032</v>
      </c>
      <c r="H57" s="113">
        <v>1579</v>
      </c>
    </row>
    <row r="58" spans="2:8" ht="45.75" customHeight="1" x14ac:dyDescent="0.15">
      <c r="B58" s="114"/>
      <c r="C58" s="1261" t="s">
        <v>550</v>
      </c>
      <c r="D58" s="1262"/>
      <c r="E58" s="1263"/>
      <c r="F58" s="115">
        <v>284</v>
      </c>
      <c r="G58" s="115">
        <v>337</v>
      </c>
      <c r="H58" s="116">
        <v>444</v>
      </c>
    </row>
    <row r="59" spans="2:8" ht="45.75" customHeight="1" x14ac:dyDescent="0.15">
      <c r="B59" s="114"/>
      <c r="C59" s="1261" t="s">
        <v>551</v>
      </c>
      <c r="D59" s="1262"/>
      <c r="E59" s="1263"/>
      <c r="F59" s="115">
        <v>264</v>
      </c>
      <c r="G59" s="115">
        <v>314</v>
      </c>
      <c r="H59" s="116">
        <v>360</v>
      </c>
    </row>
    <row r="60" spans="2:8" ht="45.75" customHeight="1" x14ac:dyDescent="0.15">
      <c r="B60" s="114"/>
      <c r="C60" s="1261" t="s">
        <v>552</v>
      </c>
      <c r="D60" s="1262"/>
      <c r="E60" s="1263"/>
      <c r="F60" s="115">
        <v>209</v>
      </c>
      <c r="G60" s="115">
        <v>240</v>
      </c>
      <c r="H60" s="116">
        <v>273</v>
      </c>
    </row>
    <row r="61" spans="2:8" ht="45.75" customHeight="1" x14ac:dyDescent="0.15">
      <c r="B61" s="114"/>
      <c r="C61" s="1261" t="s">
        <v>553</v>
      </c>
      <c r="D61" s="1262"/>
      <c r="E61" s="1263"/>
      <c r="F61" s="115">
        <v>1278</v>
      </c>
      <c r="G61" s="115">
        <v>864</v>
      </c>
      <c r="H61" s="116">
        <v>191</v>
      </c>
    </row>
    <row r="62" spans="2:8" ht="45.75" customHeight="1" thickBot="1" x14ac:dyDescent="0.2">
      <c r="B62" s="117"/>
      <c r="C62" s="1264" t="s">
        <v>554</v>
      </c>
      <c r="D62" s="1265"/>
      <c r="E62" s="1266"/>
      <c r="F62" s="118">
        <v>63</v>
      </c>
      <c r="G62" s="118">
        <v>95</v>
      </c>
      <c r="H62" s="119">
        <v>78</v>
      </c>
    </row>
    <row r="63" spans="2:8" ht="52.5" customHeight="1" thickBot="1" x14ac:dyDescent="0.2">
      <c r="B63" s="120"/>
      <c r="C63" s="1267" t="s">
        <v>45</v>
      </c>
      <c r="D63" s="1267"/>
      <c r="E63" s="1268"/>
      <c r="F63" s="121">
        <v>3986</v>
      </c>
      <c r="G63" s="121">
        <v>3847</v>
      </c>
      <c r="H63" s="122">
        <v>3266</v>
      </c>
    </row>
    <row r="64" spans="2:8" ht="15" customHeight="1" x14ac:dyDescent="0.15"/>
    <row r="65" ht="0" hidden="1" customHeight="1" x14ac:dyDescent="0.15"/>
    <row r="66" ht="0" hidden="1" customHeight="1" x14ac:dyDescent="0.15"/>
  </sheetData>
  <sheetProtection algorithmName="SHA-512" hashValue="Z0QpKw2Ru3fKmWaJd4oc+XeXDYVD6FgcW1UIqLAvRkSWxHCvkmXR6WMSbl2Dsj8mkFtkn4FsKaa7lO29h6CAkA==" saltValue="i6weB2OBrs7vX7O5Xtgy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EC81-F0D4-4589-A5E5-B1FDD20B4DEA}">
  <sheetPr>
    <pageSetUpPr fitToPage="1"/>
  </sheetPr>
  <dimension ref="A1:WZM191"/>
  <sheetViews>
    <sheetView showGridLines="0" topLeftCell="C13" zoomScaleNormal="100" zoomScaleSheetLayoutView="55" workbookViewId="0">
      <selection activeCell="CD40" sqref="CD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540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540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541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542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556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543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528</v>
      </c>
      <c r="BQ50" s="1279"/>
      <c r="BR50" s="1279"/>
      <c r="BS50" s="1279"/>
      <c r="BT50" s="1279"/>
      <c r="BU50" s="1279"/>
      <c r="BV50" s="1279"/>
      <c r="BW50" s="1279"/>
      <c r="BX50" s="1279" t="s">
        <v>529</v>
      </c>
      <c r="BY50" s="1279"/>
      <c r="BZ50" s="1279"/>
      <c r="CA50" s="1279"/>
      <c r="CB50" s="1279"/>
      <c r="CC50" s="1279"/>
      <c r="CD50" s="1279"/>
      <c r="CE50" s="1279"/>
      <c r="CF50" s="1279" t="s">
        <v>530</v>
      </c>
      <c r="CG50" s="1279"/>
      <c r="CH50" s="1279"/>
      <c r="CI50" s="1279"/>
      <c r="CJ50" s="1279"/>
      <c r="CK50" s="1279"/>
      <c r="CL50" s="1279"/>
      <c r="CM50" s="1279"/>
      <c r="CN50" s="1279" t="s">
        <v>531</v>
      </c>
      <c r="CO50" s="1279"/>
      <c r="CP50" s="1279"/>
      <c r="CQ50" s="1279"/>
      <c r="CR50" s="1279"/>
      <c r="CS50" s="1279"/>
      <c r="CT50" s="1279"/>
      <c r="CU50" s="1279"/>
      <c r="CV50" s="1279" t="s">
        <v>532</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544</v>
      </c>
      <c r="AO51" s="1282"/>
      <c r="AP51" s="1282"/>
      <c r="AQ51" s="1282"/>
      <c r="AR51" s="1282"/>
      <c r="AS51" s="1282"/>
      <c r="AT51" s="1282"/>
      <c r="AU51" s="1282"/>
      <c r="AV51" s="1282"/>
      <c r="AW51" s="1282"/>
      <c r="AX51" s="1282"/>
      <c r="AY51" s="1282"/>
      <c r="AZ51" s="1282"/>
      <c r="BA51" s="1282"/>
      <c r="BB51" s="1282" t="s">
        <v>545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546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56</v>
      </c>
      <c r="CO53" s="1280"/>
      <c r="CP53" s="1280"/>
      <c r="CQ53" s="1280"/>
      <c r="CR53" s="1280"/>
      <c r="CS53" s="1280"/>
      <c r="CT53" s="1280"/>
      <c r="CU53" s="1280"/>
      <c r="CV53" s="1280">
        <v>58.9</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547</v>
      </c>
      <c r="AO55" s="1279"/>
      <c r="AP55" s="1279"/>
      <c r="AQ55" s="1279"/>
      <c r="AR55" s="1279"/>
      <c r="AS55" s="1279"/>
      <c r="AT55" s="1279"/>
      <c r="AU55" s="1279"/>
      <c r="AV55" s="1279"/>
      <c r="AW55" s="1279"/>
      <c r="AX55" s="1279"/>
      <c r="AY55" s="1279"/>
      <c r="AZ55" s="1279"/>
      <c r="BA55" s="1279"/>
      <c r="BB55" s="1282" t="s">
        <v>545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546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56.3</v>
      </c>
      <c r="CO57" s="1280"/>
      <c r="CP57" s="1280"/>
      <c r="CQ57" s="1280"/>
      <c r="CR57" s="1280"/>
      <c r="CS57" s="1280"/>
      <c r="CT57" s="1280"/>
      <c r="CU57" s="1280"/>
      <c r="CV57" s="1280">
        <v>56.7</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548</v>
      </c>
    </row>
    <row r="64" spans="1:109" x14ac:dyDescent="0.15">
      <c r="B64" s="374"/>
      <c r="G64" s="381"/>
      <c r="I64" s="394"/>
      <c r="J64" s="394"/>
      <c r="K64" s="394"/>
      <c r="L64" s="394"/>
      <c r="M64" s="394"/>
      <c r="N64" s="395"/>
      <c r="AM64" s="381"/>
      <c r="AN64" s="381" t="s">
        <v>542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555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543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528</v>
      </c>
      <c r="BQ72" s="1279"/>
      <c r="BR72" s="1279"/>
      <c r="BS72" s="1279"/>
      <c r="BT72" s="1279"/>
      <c r="BU72" s="1279"/>
      <c r="BV72" s="1279"/>
      <c r="BW72" s="1279"/>
      <c r="BX72" s="1279" t="s">
        <v>529</v>
      </c>
      <c r="BY72" s="1279"/>
      <c r="BZ72" s="1279"/>
      <c r="CA72" s="1279"/>
      <c r="CB72" s="1279"/>
      <c r="CC72" s="1279"/>
      <c r="CD72" s="1279"/>
      <c r="CE72" s="1279"/>
      <c r="CF72" s="1279" t="s">
        <v>530</v>
      </c>
      <c r="CG72" s="1279"/>
      <c r="CH72" s="1279"/>
      <c r="CI72" s="1279"/>
      <c r="CJ72" s="1279"/>
      <c r="CK72" s="1279"/>
      <c r="CL72" s="1279"/>
      <c r="CM72" s="1279"/>
      <c r="CN72" s="1279" t="s">
        <v>531</v>
      </c>
      <c r="CO72" s="1279"/>
      <c r="CP72" s="1279"/>
      <c r="CQ72" s="1279"/>
      <c r="CR72" s="1279"/>
      <c r="CS72" s="1279"/>
      <c r="CT72" s="1279"/>
      <c r="CU72" s="1279"/>
      <c r="CV72" s="1279" t="s">
        <v>532</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544</v>
      </c>
      <c r="AO73" s="1282"/>
      <c r="AP73" s="1282"/>
      <c r="AQ73" s="1282"/>
      <c r="AR73" s="1282"/>
      <c r="AS73" s="1282"/>
      <c r="AT73" s="1282"/>
      <c r="AU73" s="1282"/>
      <c r="AV73" s="1282"/>
      <c r="AW73" s="1282"/>
      <c r="AX73" s="1282"/>
      <c r="AY73" s="1282"/>
      <c r="AZ73" s="1282"/>
      <c r="BA73" s="1282"/>
      <c r="BB73" s="1282" t="s">
        <v>545</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549</v>
      </c>
      <c r="BC75" s="1282"/>
      <c r="BD75" s="1282"/>
      <c r="BE75" s="1282"/>
      <c r="BF75" s="1282"/>
      <c r="BG75" s="1282"/>
      <c r="BH75" s="1282"/>
      <c r="BI75" s="1282"/>
      <c r="BJ75" s="1282"/>
      <c r="BK75" s="1282"/>
      <c r="BL75" s="1282"/>
      <c r="BM75" s="1282"/>
      <c r="BN75" s="1282"/>
      <c r="BO75" s="1282"/>
      <c r="BP75" s="1280">
        <v>6.9</v>
      </c>
      <c r="BQ75" s="1280"/>
      <c r="BR75" s="1280"/>
      <c r="BS75" s="1280"/>
      <c r="BT75" s="1280"/>
      <c r="BU75" s="1280"/>
      <c r="BV75" s="1280"/>
      <c r="BW75" s="1280"/>
      <c r="BX75" s="1280">
        <v>5.2</v>
      </c>
      <c r="BY75" s="1280"/>
      <c r="BZ75" s="1280"/>
      <c r="CA75" s="1280"/>
      <c r="CB75" s="1280"/>
      <c r="CC75" s="1280"/>
      <c r="CD75" s="1280"/>
      <c r="CE75" s="1280"/>
      <c r="CF75" s="1280">
        <v>4.0999999999999996</v>
      </c>
      <c r="CG75" s="1280"/>
      <c r="CH75" s="1280"/>
      <c r="CI75" s="1280"/>
      <c r="CJ75" s="1280"/>
      <c r="CK75" s="1280"/>
      <c r="CL75" s="1280"/>
      <c r="CM75" s="1280"/>
      <c r="CN75" s="1280">
        <v>4.5</v>
      </c>
      <c r="CO75" s="1280"/>
      <c r="CP75" s="1280"/>
      <c r="CQ75" s="1280"/>
      <c r="CR75" s="1280"/>
      <c r="CS75" s="1280"/>
      <c r="CT75" s="1280"/>
      <c r="CU75" s="1280"/>
      <c r="CV75" s="1280">
        <v>6.4</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547</v>
      </c>
      <c r="AO77" s="1279"/>
      <c r="AP77" s="1279"/>
      <c r="AQ77" s="1279"/>
      <c r="AR77" s="1279"/>
      <c r="AS77" s="1279"/>
      <c r="AT77" s="1279"/>
      <c r="AU77" s="1279"/>
      <c r="AV77" s="1279"/>
      <c r="AW77" s="1279"/>
      <c r="AX77" s="1279"/>
      <c r="AY77" s="1279"/>
      <c r="AZ77" s="1279"/>
      <c r="BA77" s="1279"/>
      <c r="BB77" s="1282" t="s">
        <v>545</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549</v>
      </c>
      <c r="BC79" s="1282"/>
      <c r="BD79" s="1282"/>
      <c r="BE79" s="1282"/>
      <c r="BF79" s="1282"/>
      <c r="BG79" s="1282"/>
      <c r="BH79" s="1282"/>
      <c r="BI79" s="1282"/>
      <c r="BJ79" s="1282"/>
      <c r="BK79" s="1282"/>
      <c r="BL79" s="1282"/>
      <c r="BM79" s="1282"/>
      <c r="BN79" s="1282"/>
      <c r="BO79" s="1282"/>
      <c r="BP79" s="1280">
        <v>9.1999999999999993</v>
      </c>
      <c r="BQ79" s="1280"/>
      <c r="BR79" s="1280"/>
      <c r="BS79" s="1280"/>
      <c r="BT79" s="1280"/>
      <c r="BU79" s="1280"/>
      <c r="BV79" s="1280"/>
      <c r="BW79" s="1280"/>
      <c r="BX79" s="1280">
        <v>8.1999999999999993</v>
      </c>
      <c r="BY79" s="1280"/>
      <c r="BZ79" s="1280"/>
      <c r="CA79" s="1280"/>
      <c r="CB79" s="1280"/>
      <c r="CC79" s="1280"/>
      <c r="CD79" s="1280"/>
      <c r="CE79" s="1280"/>
      <c r="CF79" s="1280">
        <v>7.8</v>
      </c>
      <c r="CG79" s="1280"/>
      <c r="CH79" s="1280"/>
      <c r="CI79" s="1280"/>
      <c r="CJ79" s="1280"/>
      <c r="CK79" s="1280"/>
      <c r="CL79" s="1280"/>
      <c r="CM79" s="1280"/>
      <c r="CN79" s="1280">
        <v>7.4</v>
      </c>
      <c r="CO79" s="1280"/>
      <c r="CP79" s="1280"/>
      <c r="CQ79" s="1280"/>
      <c r="CR79" s="1280"/>
      <c r="CS79" s="1280"/>
      <c r="CT79" s="1280"/>
      <c r="CU79" s="1280"/>
      <c r="CV79" s="1280">
        <v>7.1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820Jay0m5Ka33CTcPeW5Hg6kh4nMPee0E60gOB5kGjRVzHYkedlmeSHjLgrZ4Z2FftRhPGTdsPCqoQcg6F8bA==" saltValue="4ZU1AODSZglZ8uWcypa6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0350B-B6AF-4773-9E43-3A5871D671EB}">
  <sheetPr>
    <pageSetUpPr fitToPage="1"/>
  </sheetPr>
  <dimension ref="A1:DR135"/>
  <sheetViews>
    <sheetView showGridLines="0" topLeftCell="A97" zoomScaleNormal="100" zoomScaleSheetLayoutView="70" workbookViewId="0">
      <selection activeCell="AG109" sqref="AG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n11CDD0HKxP8PpktJeZgPI0yeEQCDtf7hn13wgUhJz/aFt4PT8uLLQZnoSfK0PksIjK/Qk1Nr+kv/htTB7Dg==" saltValue="m536YkABfHV4AMtO7a+S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4DC0-D6CD-44A7-A90C-7431DAC5C14A}">
  <sheetPr>
    <pageSetUpPr fitToPage="1"/>
  </sheetPr>
  <dimension ref="A1:DR135"/>
  <sheetViews>
    <sheetView showGridLines="0" topLeftCell="A1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99t7uDCAz2V8LDGbsTWDlF0Wxg01ANitiiLYBZmmch+UhlI4JlpVPzYrvg4S2II2sDPIPalcfsl+wxay0D/OA==" saltValue="r7HUni+o4JUNzvAqVuXw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525</v>
      </c>
      <c r="G2" s="136"/>
      <c r="H2" s="137"/>
    </row>
    <row r="3" spans="1:8" x14ac:dyDescent="0.15">
      <c r="A3" s="133" t="s">
        <v>518</v>
      </c>
      <c r="B3" s="138"/>
      <c r="C3" s="139"/>
      <c r="D3" s="140">
        <v>414854</v>
      </c>
      <c r="E3" s="141"/>
      <c r="F3" s="142">
        <v>316331</v>
      </c>
      <c r="G3" s="143"/>
      <c r="H3" s="144"/>
    </row>
    <row r="4" spans="1:8" x14ac:dyDescent="0.15">
      <c r="A4" s="145"/>
      <c r="B4" s="146"/>
      <c r="C4" s="147"/>
      <c r="D4" s="148">
        <v>169767</v>
      </c>
      <c r="E4" s="149"/>
      <c r="F4" s="150">
        <v>106387</v>
      </c>
      <c r="G4" s="151"/>
      <c r="H4" s="152"/>
    </row>
    <row r="5" spans="1:8" x14ac:dyDescent="0.15">
      <c r="A5" s="133" t="s">
        <v>520</v>
      </c>
      <c r="B5" s="138"/>
      <c r="C5" s="139"/>
      <c r="D5" s="140">
        <v>162430</v>
      </c>
      <c r="E5" s="141"/>
      <c r="F5" s="142">
        <v>333013</v>
      </c>
      <c r="G5" s="143"/>
      <c r="H5" s="144"/>
    </row>
    <row r="6" spans="1:8" x14ac:dyDescent="0.15">
      <c r="A6" s="145"/>
      <c r="B6" s="146"/>
      <c r="C6" s="147"/>
      <c r="D6" s="148">
        <v>152802</v>
      </c>
      <c r="E6" s="149"/>
      <c r="F6" s="150">
        <v>126732</v>
      </c>
      <c r="G6" s="151"/>
      <c r="H6" s="152"/>
    </row>
    <row r="7" spans="1:8" x14ac:dyDescent="0.15">
      <c r="A7" s="133" t="s">
        <v>521</v>
      </c>
      <c r="B7" s="138"/>
      <c r="C7" s="139"/>
      <c r="D7" s="140">
        <v>218790</v>
      </c>
      <c r="E7" s="141"/>
      <c r="F7" s="142">
        <v>280458</v>
      </c>
      <c r="G7" s="143"/>
      <c r="H7" s="144"/>
    </row>
    <row r="8" spans="1:8" x14ac:dyDescent="0.15">
      <c r="A8" s="145"/>
      <c r="B8" s="146"/>
      <c r="C8" s="147"/>
      <c r="D8" s="148">
        <v>206602</v>
      </c>
      <c r="E8" s="149"/>
      <c r="F8" s="150">
        <v>127286</v>
      </c>
      <c r="G8" s="151"/>
      <c r="H8" s="152"/>
    </row>
    <row r="9" spans="1:8" x14ac:dyDescent="0.15">
      <c r="A9" s="133" t="s">
        <v>522</v>
      </c>
      <c r="B9" s="138"/>
      <c r="C9" s="139"/>
      <c r="D9" s="140">
        <v>319420</v>
      </c>
      <c r="E9" s="141"/>
      <c r="F9" s="142">
        <v>291945</v>
      </c>
      <c r="G9" s="143"/>
      <c r="H9" s="144"/>
    </row>
    <row r="10" spans="1:8" x14ac:dyDescent="0.15">
      <c r="A10" s="145"/>
      <c r="B10" s="146"/>
      <c r="C10" s="147"/>
      <c r="D10" s="148">
        <v>291205</v>
      </c>
      <c r="E10" s="149"/>
      <c r="F10" s="150">
        <v>127651</v>
      </c>
      <c r="G10" s="151"/>
      <c r="H10" s="152"/>
    </row>
    <row r="11" spans="1:8" x14ac:dyDescent="0.15">
      <c r="A11" s="133" t="s">
        <v>523</v>
      </c>
      <c r="B11" s="138"/>
      <c r="C11" s="139"/>
      <c r="D11" s="140">
        <v>486331</v>
      </c>
      <c r="E11" s="141"/>
      <c r="F11" s="142">
        <v>291173</v>
      </c>
      <c r="G11" s="143"/>
      <c r="H11" s="144"/>
    </row>
    <row r="12" spans="1:8" x14ac:dyDescent="0.15">
      <c r="A12" s="145"/>
      <c r="B12" s="146"/>
      <c r="C12" s="153"/>
      <c r="D12" s="148">
        <v>470174</v>
      </c>
      <c r="E12" s="149"/>
      <c r="F12" s="150">
        <v>119071</v>
      </c>
      <c r="G12" s="151"/>
      <c r="H12" s="152"/>
    </row>
    <row r="13" spans="1:8" x14ac:dyDescent="0.15">
      <c r="A13" s="133"/>
      <c r="B13" s="138"/>
      <c r="C13" s="154"/>
      <c r="D13" s="155">
        <v>320365</v>
      </c>
      <c r="E13" s="156"/>
      <c r="F13" s="157">
        <v>302584</v>
      </c>
      <c r="G13" s="158"/>
      <c r="H13" s="144"/>
    </row>
    <row r="14" spans="1:8" x14ac:dyDescent="0.15">
      <c r="A14" s="145"/>
      <c r="B14" s="146"/>
      <c r="C14" s="147"/>
      <c r="D14" s="148">
        <v>258110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6.55</v>
      </c>
      <c r="C19" s="159">
        <f>ROUND(VALUE(SUBSTITUTE(実質収支比率等に係る経年分析!G$48,"▲","-")),2)</f>
        <v>4.76</v>
      </c>
      <c r="D19" s="159">
        <f>ROUND(VALUE(SUBSTITUTE(実質収支比率等に係る経年分析!H$48,"▲","-")),2)</f>
        <v>5.8</v>
      </c>
      <c r="E19" s="159">
        <f>ROUND(VALUE(SUBSTITUTE(実質収支比率等に係る経年分析!I$48,"▲","-")),2)</f>
        <v>6.38</v>
      </c>
      <c r="F19" s="159">
        <f>ROUND(VALUE(SUBSTITUTE(実質収支比率等に係る経年分析!J$48,"▲","-")),2)</f>
        <v>6.85</v>
      </c>
    </row>
    <row r="20" spans="1:11" x14ac:dyDescent="0.15">
      <c r="A20" s="159" t="s">
        <v>49</v>
      </c>
      <c r="B20" s="159">
        <f>ROUND(VALUE(SUBSTITUTE(実質収支比率等に係る経年分析!F$47,"▲","-")),2)</f>
        <v>38.32</v>
      </c>
      <c r="C20" s="159">
        <f>ROUND(VALUE(SUBSTITUTE(実質収支比率等に係る経年分析!G$47,"▲","-")),2)</f>
        <v>43.43</v>
      </c>
      <c r="D20" s="159">
        <f>ROUND(VALUE(SUBSTITUTE(実質収支比率等に係る経年分析!H$47,"▲","-")),2)</f>
        <v>45.64</v>
      </c>
      <c r="E20" s="159">
        <f>ROUND(VALUE(SUBSTITUTE(実質収支比率等に係る経年分析!I$47,"▲","-")),2)</f>
        <v>52.74</v>
      </c>
      <c r="F20" s="159">
        <f>ROUND(VALUE(SUBSTITUTE(実質収支比率等に係る経年分析!J$47,"▲","-")),2)</f>
        <v>48.48</v>
      </c>
    </row>
    <row r="21" spans="1:11" x14ac:dyDescent="0.15">
      <c r="A21" s="159" t="s">
        <v>50</v>
      </c>
      <c r="B21" s="159">
        <f>IF(ISNUMBER(VALUE(SUBSTITUTE(実質収支比率等に係る経年分析!F$49,"▲","-"))),ROUND(VALUE(SUBSTITUTE(実質収支比率等に係る経年分析!F$49,"▲","-")),2),NA())</f>
        <v>5.33</v>
      </c>
      <c r="C21" s="159">
        <f>IF(ISNUMBER(VALUE(SUBSTITUTE(実質収支比率等に係る経年分析!G$49,"▲","-"))),ROUND(VALUE(SUBSTITUTE(実質収支比率等に係る経年分析!G$49,"▲","-")),2),NA())</f>
        <v>3.84</v>
      </c>
      <c r="D21" s="159">
        <f>IF(ISNUMBER(VALUE(SUBSTITUTE(実質収支比率等に係る経年分析!H$49,"▲","-"))),ROUND(VALUE(SUBSTITUTE(実質収支比率等に係る経年分析!H$49,"▲","-")),2),NA())</f>
        <v>5.88</v>
      </c>
      <c r="E21" s="159">
        <f>IF(ISNUMBER(VALUE(SUBSTITUTE(実質収支比率等に係る経年分析!I$49,"▲","-"))),ROUND(VALUE(SUBSTITUTE(実質収支比率等に係る経年分析!I$49,"▲","-")),2),NA())</f>
        <v>4.78</v>
      </c>
      <c r="F21" s="159">
        <f>IF(ISNUMBER(VALUE(SUBSTITUTE(実質収支比率等に係る経年分析!J$49,"▲","-"))),ROUND(VALUE(SUBSTITUTE(実質収支比率等に係る経年分析!J$49,"▲","-")),2),NA())</f>
        <v>-5.85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v>
      </c>
    </row>
    <row r="35" spans="1:16" x14ac:dyDescent="0.15">
      <c r="A35" s="160" t="str">
        <f>IF(連結実質赤字比率に係る赤字・黒字の構成分析!C$35="",NA(),連結実質赤字比率に係る赤字・黒字の構成分析!C$35)</f>
        <v>農業集落排水事業特別会計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0.63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474</v>
      </c>
      <c r="E42" s="161"/>
      <c r="F42" s="161"/>
      <c r="G42" s="161">
        <f>'実質公債費比率（分子）の構造'!L$52</f>
        <v>552</v>
      </c>
      <c r="H42" s="161"/>
      <c r="I42" s="161"/>
      <c r="J42" s="161">
        <f>'実質公債費比率（分子）の構造'!M$52</f>
        <v>572</v>
      </c>
      <c r="K42" s="161"/>
      <c r="L42" s="161"/>
      <c r="M42" s="161">
        <f>'実質公債費比率（分子）の構造'!N$52</f>
        <v>581</v>
      </c>
      <c r="N42" s="161"/>
      <c r="O42" s="161"/>
      <c r="P42" s="161">
        <f>'実質公債費比率（分子）の構造'!O$52</f>
        <v>581</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4</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x14ac:dyDescent="0.15">
      <c r="A45" s="161" t="s">
        <v>60</v>
      </c>
      <c r="B45" s="161">
        <f>'実質公債費比率（分子）の構造'!K$49</f>
        <v>30</v>
      </c>
      <c r="C45" s="161"/>
      <c r="D45" s="161"/>
      <c r="E45" s="161">
        <f>'実質公債費比率（分子）の構造'!L$49</f>
        <v>25</v>
      </c>
      <c r="F45" s="161"/>
      <c r="G45" s="161"/>
      <c r="H45" s="161">
        <f>'実質公債費比率（分子）の構造'!M$49</f>
        <v>28</v>
      </c>
      <c r="I45" s="161"/>
      <c r="J45" s="161"/>
      <c r="K45" s="161">
        <f>'実質公債費比率（分子）の構造'!N$49</f>
        <v>28</v>
      </c>
      <c r="L45" s="161"/>
      <c r="M45" s="161"/>
      <c r="N45" s="161">
        <f>'実質公債費比率（分子）の構造'!O$49</f>
        <v>26</v>
      </c>
      <c r="O45" s="161"/>
      <c r="P45" s="161"/>
    </row>
    <row r="46" spans="1:16" x14ac:dyDescent="0.15">
      <c r="A46" s="161" t="s">
        <v>61</v>
      </c>
      <c r="B46" s="161">
        <f>'実質公債費比率（分子）の構造'!K$48</f>
        <v>22</v>
      </c>
      <c r="C46" s="161"/>
      <c r="D46" s="161"/>
      <c r="E46" s="161">
        <f>'実質公債費比率（分子）の構造'!L$48</f>
        <v>22</v>
      </c>
      <c r="F46" s="161"/>
      <c r="G46" s="161"/>
      <c r="H46" s="161">
        <f>'実質公債費比率（分子）の構造'!M$48</f>
        <v>22</v>
      </c>
      <c r="I46" s="161"/>
      <c r="J46" s="161"/>
      <c r="K46" s="161">
        <f>'実質公債費比率（分子）の構造'!N$48</f>
        <v>22</v>
      </c>
      <c r="L46" s="161"/>
      <c r="M46" s="161"/>
      <c r="N46" s="161">
        <f>'実質公債費比率（分子）の構造'!O$48</f>
        <v>21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507</v>
      </c>
      <c r="C49" s="161"/>
      <c r="D49" s="161"/>
      <c r="E49" s="161">
        <f>'実質公債費比率（分子）の構造'!L$45</f>
        <v>554</v>
      </c>
      <c r="F49" s="161"/>
      <c r="G49" s="161"/>
      <c r="H49" s="161">
        <f>'実質公債費比率（分子）の構造'!M$45</f>
        <v>591</v>
      </c>
      <c r="I49" s="161"/>
      <c r="J49" s="161"/>
      <c r="K49" s="161">
        <f>'実質公債費比率（分子）の構造'!N$45</f>
        <v>631</v>
      </c>
      <c r="L49" s="161"/>
      <c r="M49" s="161"/>
      <c r="N49" s="161">
        <f>'実質公債費比率（分子）の構造'!O$45</f>
        <v>668</v>
      </c>
      <c r="O49" s="161"/>
      <c r="P49" s="161"/>
    </row>
    <row r="50" spans="1:16" x14ac:dyDescent="0.15">
      <c r="A50" s="161" t="s">
        <v>65</v>
      </c>
      <c r="B50" s="161" t="e">
        <f>NA()</f>
        <v>#N/A</v>
      </c>
      <c r="C50" s="161">
        <f>IF(ISNUMBER('実質公債費比率（分子）の構造'!K$53),'実質公債費比率（分子）の構造'!K$53,NA())</f>
        <v>89</v>
      </c>
      <c r="D50" s="161" t="e">
        <f>NA()</f>
        <v>#N/A</v>
      </c>
      <c r="E50" s="161" t="e">
        <f>NA()</f>
        <v>#N/A</v>
      </c>
      <c r="F50" s="161">
        <f>IF(ISNUMBER('実質公債費比率（分子）の構造'!L$53),'実質公債費比率（分子）の構造'!L$53,NA())</f>
        <v>53</v>
      </c>
      <c r="G50" s="161" t="e">
        <f>NA()</f>
        <v>#N/A</v>
      </c>
      <c r="H50" s="161" t="e">
        <f>NA()</f>
        <v>#N/A</v>
      </c>
      <c r="I50" s="161">
        <f>IF(ISNUMBER('実質公債費比率（分子）の構造'!M$53),'実質公債費比率（分子）の構造'!M$53,NA())</f>
        <v>74</v>
      </c>
      <c r="J50" s="161" t="e">
        <f>NA()</f>
        <v>#N/A</v>
      </c>
      <c r="K50" s="161" t="e">
        <f>NA()</f>
        <v>#N/A</v>
      </c>
      <c r="L50" s="161">
        <f>IF(ISNUMBER('実質公債費比率（分子）の構造'!N$53),'実質公債費比率（分子）の構造'!N$53,NA())</f>
        <v>105</v>
      </c>
      <c r="M50" s="161" t="e">
        <f>NA()</f>
        <v>#N/A</v>
      </c>
      <c r="N50" s="161" t="e">
        <f>NA()</f>
        <v>#N/A</v>
      </c>
      <c r="O50" s="161">
        <f>IF(ISNUMBER('実質公債費比率（分子）の構造'!O$53),'実質公債費比率（分子）の構造'!O$53,NA())</f>
        <v>139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4096</v>
      </c>
      <c r="E56" s="160"/>
      <c r="F56" s="160"/>
      <c r="G56" s="160">
        <f>'将来負担比率（分子）の構造'!J$52</f>
        <v>4013</v>
      </c>
      <c r="H56" s="160"/>
      <c r="I56" s="160"/>
      <c r="J56" s="160">
        <f>'将来負担比率（分子）の構造'!K$52</f>
        <v>3877</v>
      </c>
      <c r="K56" s="160"/>
      <c r="L56" s="160"/>
      <c r="M56" s="160">
        <f>'将来負担比率（分子）の構造'!L$52</f>
        <v>3579</v>
      </c>
      <c r="N56" s="160"/>
      <c r="O56" s="160"/>
      <c r="P56" s="160">
        <f>'将来負担比率（分子）の構造'!M$52</f>
        <v>3480</v>
      </c>
    </row>
    <row r="57" spans="1:16" x14ac:dyDescent="0.15">
      <c r="A57" s="160" t="s">
        <v>36</v>
      </c>
      <c r="B57" s="160"/>
      <c r="C57" s="160"/>
      <c r="D57" s="160">
        <f>'将来負担比率（分子）の構造'!I$51</f>
        <v>671</v>
      </c>
      <c r="E57" s="160"/>
      <c r="F57" s="160"/>
      <c r="G57" s="160">
        <f>'将来負担比率（分子）の構造'!J$51</f>
        <v>600</v>
      </c>
      <c r="H57" s="160"/>
      <c r="I57" s="160"/>
      <c r="J57" s="160">
        <f>'将来負担比率（分子）の構造'!K$51</f>
        <v>525</v>
      </c>
      <c r="K57" s="160"/>
      <c r="L57" s="160"/>
      <c r="M57" s="160">
        <f>'将来負担比率（分子）の構造'!L$51</f>
        <v>455</v>
      </c>
      <c r="N57" s="160"/>
      <c r="O57" s="160"/>
      <c r="P57" s="160">
        <f>'将来負担比率（分子）の構造'!M$51</f>
        <v>406</v>
      </c>
    </row>
    <row r="58" spans="1:16" x14ac:dyDescent="0.15">
      <c r="A58" s="160" t="s">
        <v>35</v>
      </c>
      <c r="B58" s="160"/>
      <c r="C58" s="160"/>
      <c r="D58" s="160">
        <f>'将来負担比率（分子）の構造'!I$50</f>
        <v>3607</v>
      </c>
      <c r="E58" s="160"/>
      <c r="F58" s="160"/>
      <c r="G58" s="160">
        <f>'将来負担比率（分子）の構造'!J$50</f>
        <v>3955</v>
      </c>
      <c r="H58" s="160"/>
      <c r="I58" s="160"/>
      <c r="J58" s="160">
        <f>'将来負担比率（分子）の構造'!K$50</f>
        <v>4196</v>
      </c>
      <c r="K58" s="160"/>
      <c r="L58" s="160"/>
      <c r="M58" s="160">
        <f>'将来負担比率（分子）の構造'!L$50</f>
        <v>4083</v>
      </c>
      <c r="N58" s="160"/>
      <c r="O58" s="160"/>
      <c r="P58" s="160">
        <f>'将来負担比率（分子）の構造'!M$50</f>
        <v>3536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784</v>
      </c>
      <c r="C62" s="160"/>
      <c r="D62" s="160"/>
      <c r="E62" s="160">
        <f>'将来負担比率（分子）の構造'!J$45</f>
        <v>751</v>
      </c>
      <c r="F62" s="160"/>
      <c r="G62" s="160"/>
      <c r="H62" s="160">
        <f>'将来負担比率（分子）の構造'!K$45</f>
        <v>731</v>
      </c>
      <c r="I62" s="160"/>
      <c r="J62" s="160"/>
      <c r="K62" s="160">
        <f>'将来負担比率（分子）の構造'!L$45</f>
        <v>727</v>
      </c>
      <c r="L62" s="160"/>
      <c r="M62" s="160"/>
      <c r="N62" s="160">
        <f>'将来負担比率（分子）の構造'!M$45</f>
        <v>688</v>
      </c>
      <c r="O62" s="160"/>
      <c r="P62" s="160"/>
    </row>
    <row r="63" spans="1:16" x14ac:dyDescent="0.15">
      <c r="A63" s="160" t="s">
        <v>28</v>
      </c>
      <c r="B63" s="160">
        <f>'将来負担比率（分子）の構造'!I$44</f>
        <v>170</v>
      </c>
      <c r="C63" s="160"/>
      <c r="D63" s="160"/>
      <c r="E63" s="160">
        <f>'将来負担比率（分子）の構造'!J$44</f>
        <v>152</v>
      </c>
      <c r="F63" s="160"/>
      <c r="G63" s="160"/>
      <c r="H63" s="160">
        <f>'将来負担比率（分子）の構造'!K$44</f>
        <v>131</v>
      </c>
      <c r="I63" s="160"/>
      <c r="J63" s="160"/>
      <c r="K63" s="160">
        <f>'将来負担比率（分子）の構造'!L$44</f>
        <v>126</v>
      </c>
      <c r="L63" s="160"/>
      <c r="M63" s="160"/>
      <c r="N63" s="160">
        <f>'将来負担比率（分子）の構造'!M$44</f>
        <v>120</v>
      </c>
      <c r="O63" s="160"/>
      <c r="P63" s="160"/>
    </row>
    <row r="64" spans="1:16" x14ac:dyDescent="0.15">
      <c r="A64" s="160" t="s">
        <v>27</v>
      </c>
      <c r="B64" s="160">
        <f>'将来負担比率（分子）の構造'!I$43</f>
        <v>156</v>
      </c>
      <c r="C64" s="160"/>
      <c r="D64" s="160"/>
      <c r="E64" s="160">
        <f>'将来負担比率（分子）の構造'!J$43</f>
        <v>140</v>
      </c>
      <c r="F64" s="160"/>
      <c r="G64" s="160"/>
      <c r="H64" s="160">
        <f>'将来負担比率（分子）の構造'!K$43</f>
        <v>123</v>
      </c>
      <c r="I64" s="160"/>
      <c r="J64" s="160"/>
      <c r="K64" s="160">
        <f>'将来負担比率（分子）の構造'!L$43</f>
        <v>105</v>
      </c>
      <c r="L64" s="160"/>
      <c r="M64" s="160"/>
      <c r="N64" s="160">
        <f>'将来負担比率（分子）の構造'!M$43</f>
        <v>88</v>
      </c>
      <c r="O64" s="160"/>
      <c r="P64" s="160"/>
    </row>
    <row r="65" spans="1:16" x14ac:dyDescent="0.15">
      <c r="A65" s="160" t="s">
        <v>26</v>
      </c>
      <c r="B65" s="160">
        <f>'将来負担比率（分子）の構造'!I$42</f>
        <v>4</v>
      </c>
      <c r="C65" s="160"/>
      <c r="D65" s="160"/>
      <c r="E65" s="160">
        <f>'将来負担比率（分子）の構造'!J$42</f>
        <v>3</v>
      </c>
      <c r="F65" s="160"/>
      <c r="G65" s="160"/>
      <c r="H65" s="160">
        <f>'将来負担比率（分子）の構造'!K$42</f>
        <v>1</v>
      </c>
      <c r="I65" s="160"/>
      <c r="J65" s="160"/>
      <c r="K65" s="160" t="str">
        <f>'将来負担比率（分子）の構造'!L$42</f>
        <v>-</v>
      </c>
      <c r="L65" s="160"/>
      <c r="M65" s="160"/>
      <c r="N65" s="160">
        <f>'将来負担比率（分子）の構造'!M$42</f>
        <v>852</v>
      </c>
      <c r="O65" s="160"/>
      <c r="P65" s="160"/>
    </row>
    <row r="66" spans="1:16" x14ac:dyDescent="0.15">
      <c r="A66" s="160" t="s">
        <v>25</v>
      </c>
      <c r="B66" s="160">
        <f>'将来負担比率（分子）の構造'!I$41</f>
        <v>5381</v>
      </c>
      <c r="C66" s="160"/>
      <c r="D66" s="160"/>
      <c r="E66" s="160">
        <f>'将来負担比率（分子）の構造'!J$41</f>
        <v>5225</v>
      </c>
      <c r="F66" s="160"/>
      <c r="G66" s="160"/>
      <c r="H66" s="160">
        <f>'将来負担比率（分子）の構造'!K$41</f>
        <v>5090</v>
      </c>
      <c r="I66" s="160"/>
      <c r="J66" s="160"/>
      <c r="K66" s="160">
        <f>'将来負担比率（分子）の構造'!L$41</f>
        <v>4767</v>
      </c>
      <c r="L66" s="160"/>
      <c r="M66" s="160"/>
      <c r="N66" s="160">
        <f>'将来負担比率（分子）の構造'!M$41</f>
        <v>4555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1044</v>
      </c>
      <c r="C72" s="164">
        <f>基金残高に係る経年分析!G55</f>
        <v>1142</v>
      </c>
      <c r="D72" s="164">
        <f>基金残高に係る経年分析!H55</f>
        <v>1014</v>
      </c>
    </row>
    <row r="73" spans="1:16" x14ac:dyDescent="0.15">
      <c r="A73" s="163" t="s">
        <v>72</v>
      </c>
      <c r="B73" s="164">
        <f>基金残高に係る経年分析!F56</f>
        <v>654</v>
      </c>
      <c r="C73" s="164">
        <f>基金残高に係る経年分析!G56</f>
        <v>672</v>
      </c>
      <c r="D73" s="164">
        <f>基金残高に係る経年分析!H56</f>
        <v>672</v>
      </c>
    </row>
    <row r="74" spans="1:16" x14ac:dyDescent="0.15">
      <c r="A74" s="163" t="s">
        <v>73</v>
      </c>
      <c r="B74" s="164">
        <f>基金残高に係る経年分析!F57</f>
        <v>2288</v>
      </c>
      <c r="C74" s="164">
        <f>基金残高に係る経年分析!G57</f>
        <v>2032</v>
      </c>
      <c r="D74" s="164">
        <f>基金残高に係る経年分析!H57</f>
        <v>1579</v>
      </c>
    </row>
  </sheetData>
  <sheetProtection algorithmName="SHA-512" hashValue="M0lsIRjEJevHpAWky6F+zmUosUd5y7M6Bts07EwsOZGHkf0TEyGHLIz6sI2FQ+Wz2DJP8AWJFqoGexE6Htie+Q==" saltValue="I4JTYzFD8Rta2pKFUKuV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234009</v>
      </c>
      <c r="S5" s="707"/>
      <c r="T5" s="707"/>
      <c r="U5" s="707"/>
      <c r="V5" s="707"/>
      <c r="W5" s="707"/>
      <c r="X5" s="707"/>
      <c r="Y5" s="753"/>
      <c r="Z5" s="771">
        <v>5</v>
      </c>
      <c r="AA5" s="771"/>
      <c r="AB5" s="771"/>
      <c r="AC5" s="771"/>
      <c r="AD5" s="772">
        <v>234009</v>
      </c>
      <c r="AE5" s="772"/>
      <c r="AF5" s="772"/>
      <c r="AG5" s="772"/>
      <c r="AH5" s="772"/>
      <c r="AI5" s="772"/>
      <c r="AJ5" s="772"/>
      <c r="AK5" s="772"/>
      <c r="AL5" s="754">
        <v>11.6</v>
      </c>
      <c r="AM5" s="723"/>
      <c r="AN5" s="723"/>
      <c r="AO5" s="755"/>
      <c r="AP5" s="740" t="s">
        <v>218</v>
      </c>
      <c r="AQ5" s="741"/>
      <c r="AR5" s="741"/>
      <c r="AS5" s="741"/>
      <c r="AT5" s="741"/>
      <c r="AU5" s="741"/>
      <c r="AV5" s="741"/>
      <c r="AW5" s="741"/>
      <c r="AX5" s="741"/>
      <c r="AY5" s="741"/>
      <c r="AZ5" s="741"/>
      <c r="BA5" s="741"/>
      <c r="BB5" s="741"/>
      <c r="BC5" s="741"/>
      <c r="BD5" s="741"/>
      <c r="BE5" s="741"/>
      <c r="BF5" s="742"/>
      <c r="BG5" s="647">
        <v>234009</v>
      </c>
      <c r="BH5" s="648"/>
      <c r="BI5" s="648"/>
      <c r="BJ5" s="648"/>
      <c r="BK5" s="648"/>
      <c r="BL5" s="648"/>
      <c r="BM5" s="648"/>
      <c r="BN5" s="649"/>
      <c r="BO5" s="703">
        <v>100</v>
      </c>
      <c r="BP5" s="703"/>
      <c r="BQ5" s="703"/>
      <c r="BR5" s="703"/>
      <c r="BS5" s="704">
        <v>1917</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44" t="s">
        <v>222</v>
      </c>
      <c r="C6" s="645"/>
      <c r="D6" s="645"/>
      <c r="E6" s="645"/>
      <c r="F6" s="645"/>
      <c r="G6" s="645"/>
      <c r="H6" s="645"/>
      <c r="I6" s="645"/>
      <c r="J6" s="645"/>
      <c r="K6" s="645"/>
      <c r="L6" s="645"/>
      <c r="M6" s="645"/>
      <c r="N6" s="645"/>
      <c r="O6" s="645"/>
      <c r="P6" s="645"/>
      <c r="Q6" s="646"/>
      <c r="R6" s="647">
        <v>42190</v>
      </c>
      <c r="S6" s="648"/>
      <c r="T6" s="648"/>
      <c r="U6" s="648"/>
      <c r="V6" s="648"/>
      <c r="W6" s="648"/>
      <c r="X6" s="648"/>
      <c r="Y6" s="649"/>
      <c r="Z6" s="703">
        <v>0.9</v>
      </c>
      <c r="AA6" s="703"/>
      <c r="AB6" s="703"/>
      <c r="AC6" s="703"/>
      <c r="AD6" s="704">
        <v>42190</v>
      </c>
      <c r="AE6" s="704"/>
      <c r="AF6" s="704"/>
      <c r="AG6" s="704"/>
      <c r="AH6" s="704"/>
      <c r="AI6" s="704"/>
      <c r="AJ6" s="704"/>
      <c r="AK6" s="704"/>
      <c r="AL6" s="650">
        <v>2.1</v>
      </c>
      <c r="AM6" s="651"/>
      <c r="AN6" s="651"/>
      <c r="AO6" s="705"/>
      <c r="AP6" s="644" t="s">
        <v>223</v>
      </c>
      <c r="AQ6" s="645"/>
      <c r="AR6" s="645"/>
      <c r="AS6" s="645"/>
      <c r="AT6" s="645"/>
      <c r="AU6" s="645"/>
      <c r="AV6" s="645"/>
      <c r="AW6" s="645"/>
      <c r="AX6" s="645"/>
      <c r="AY6" s="645"/>
      <c r="AZ6" s="645"/>
      <c r="BA6" s="645"/>
      <c r="BB6" s="645"/>
      <c r="BC6" s="645"/>
      <c r="BD6" s="645"/>
      <c r="BE6" s="645"/>
      <c r="BF6" s="646"/>
      <c r="BG6" s="647">
        <v>234009</v>
      </c>
      <c r="BH6" s="648"/>
      <c r="BI6" s="648"/>
      <c r="BJ6" s="648"/>
      <c r="BK6" s="648"/>
      <c r="BL6" s="648"/>
      <c r="BM6" s="648"/>
      <c r="BN6" s="649"/>
      <c r="BO6" s="703">
        <v>100</v>
      </c>
      <c r="BP6" s="703"/>
      <c r="BQ6" s="703"/>
      <c r="BR6" s="703"/>
      <c r="BS6" s="704">
        <v>1917</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7">
        <v>51436</v>
      </c>
      <c r="CS6" s="648"/>
      <c r="CT6" s="648"/>
      <c r="CU6" s="648"/>
      <c r="CV6" s="648"/>
      <c r="CW6" s="648"/>
      <c r="CX6" s="648"/>
      <c r="CY6" s="649"/>
      <c r="CZ6" s="754">
        <v>1.2</v>
      </c>
      <c r="DA6" s="723"/>
      <c r="DB6" s="723"/>
      <c r="DC6" s="757"/>
      <c r="DD6" s="635" t="s">
        <v>225</v>
      </c>
      <c r="DE6" s="648"/>
      <c r="DF6" s="648"/>
      <c r="DG6" s="648"/>
      <c r="DH6" s="648"/>
      <c r="DI6" s="648"/>
      <c r="DJ6" s="648"/>
      <c r="DK6" s="648"/>
      <c r="DL6" s="648"/>
      <c r="DM6" s="648"/>
      <c r="DN6" s="648"/>
      <c r="DO6" s="648"/>
      <c r="DP6" s="649"/>
      <c r="DQ6" s="635">
        <v>51436</v>
      </c>
      <c r="DR6" s="648"/>
      <c r="DS6" s="648"/>
      <c r="DT6" s="648"/>
      <c r="DU6" s="648"/>
      <c r="DV6" s="648"/>
      <c r="DW6" s="648"/>
      <c r="DX6" s="648"/>
      <c r="DY6" s="648"/>
      <c r="DZ6" s="648"/>
      <c r="EA6" s="648"/>
      <c r="EB6" s="648"/>
      <c r="EC6" s="684"/>
    </row>
    <row r="7" spans="2:143" ht="11.25" customHeight="1" x14ac:dyDescent="0.15">
      <c r="B7" s="644" t="s">
        <v>226</v>
      </c>
      <c r="C7" s="645"/>
      <c r="D7" s="645"/>
      <c r="E7" s="645"/>
      <c r="F7" s="645"/>
      <c r="G7" s="645"/>
      <c r="H7" s="645"/>
      <c r="I7" s="645"/>
      <c r="J7" s="645"/>
      <c r="K7" s="645"/>
      <c r="L7" s="645"/>
      <c r="M7" s="645"/>
      <c r="N7" s="645"/>
      <c r="O7" s="645"/>
      <c r="P7" s="645"/>
      <c r="Q7" s="646"/>
      <c r="R7" s="647">
        <v>436</v>
      </c>
      <c r="S7" s="648"/>
      <c r="T7" s="648"/>
      <c r="U7" s="648"/>
      <c r="V7" s="648"/>
      <c r="W7" s="648"/>
      <c r="X7" s="648"/>
      <c r="Y7" s="649"/>
      <c r="Z7" s="703">
        <v>0</v>
      </c>
      <c r="AA7" s="703"/>
      <c r="AB7" s="703"/>
      <c r="AC7" s="703"/>
      <c r="AD7" s="704">
        <v>436</v>
      </c>
      <c r="AE7" s="704"/>
      <c r="AF7" s="704"/>
      <c r="AG7" s="704"/>
      <c r="AH7" s="704"/>
      <c r="AI7" s="704"/>
      <c r="AJ7" s="704"/>
      <c r="AK7" s="704"/>
      <c r="AL7" s="650">
        <v>0</v>
      </c>
      <c r="AM7" s="651"/>
      <c r="AN7" s="651"/>
      <c r="AO7" s="705"/>
      <c r="AP7" s="644" t="s">
        <v>227</v>
      </c>
      <c r="AQ7" s="645"/>
      <c r="AR7" s="645"/>
      <c r="AS7" s="645"/>
      <c r="AT7" s="645"/>
      <c r="AU7" s="645"/>
      <c r="AV7" s="645"/>
      <c r="AW7" s="645"/>
      <c r="AX7" s="645"/>
      <c r="AY7" s="645"/>
      <c r="AZ7" s="645"/>
      <c r="BA7" s="645"/>
      <c r="BB7" s="645"/>
      <c r="BC7" s="645"/>
      <c r="BD7" s="645"/>
      <c r="BE7" s="645"/>
      <c r="BF7" s="646"/>
      <c r="BG7" s="647">
        <v>108570</v>
      </c>
      <c r="BH7" s="648"/>
      <c r="BI7" s="648"/>
      <c r="BJ7" s="648"/>
      <c r="BK7" s="648"/>
      <c r="BL7" s="648"/>
      <c r="BM7" s="648"/>
      <c r="BN7" s="649"/>
      <c r="BO7" s="703">
        <v>46.4</v>
      </c>
      <c r="BP7" s="703"/>
      <c r="BQ7" s="703"/>
      <c r="BR7" s="703"/>
      <c r="BS7" s="704">
        <v>1917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7">
        <v>1561348</v>
      </c>
      <c r="CS7" s="648"/>
      <c r="CT7" s="648"/>
      <c r="CU7" s="648"/>
      <c r="CV7" s="648"/>
      <c r="CW7" s="648"/>
      <c r="CX7" s="648"/>
      <c r="CY7" s="649"/>
      <c r="CZ7" s="703">
        <v>35.299999999999997</v>
      </c>
      <c r="DA7" s="703"/>
      <c r="DB7" s="703"/>
      <c r="DC7" s="703"/>
      <c r="DD7" s="635">
        <v>697917</v>
      </c>
      <c r="DE7" s="648"/>
      <c r="DF7" s="648"/>
      <c r="DG7" s="648"/>
      <c r="DH7" s="648"/>
      <c r="DI7" s="648"/>
      <c r="DJ7" s="648"/>
      <c r="DK7" s="648"/>
      <c r="DL7" s="648"/>
      <c r="DM7" s="648"/>
      <c r="DN7" s="648"/>
      <c r="DO7" s="648"/>
      <c r="DP7" s="649"/>
      <c r="DQ7" s="635">
        <v>631751</v>
      </c>
      <c r="DR7" s="648"/>
      <c r="DS7" s="648"/>
      <c r="DT7" s="648"/>
      <c r="DU7" s="648"/>
      <c r="DV7" s="648"/>
      <c r="DW7" s="648"/>
      <c r="DX7" s="648"/>
      <c r="DY7" s="648"/>
      <c r="DZ7" s="648"/>
      <c r="EA7" s="648"/>
      <c r="EB7" s="648"/>
      <c r="EC7" s="684"/>
    </row>
    <row r="8" spans="2:143" ht="11.25" customHeight="1" x14ac:dyDescent="0.15">
      <c r="B8" s="644" t="s">
        <v>229</v>
      </c>
      <c r="C8" s="645"/>
      <c r="D8" s="645"/>
      <c r="E8" s="645"/>
      <c r="F8" s="645"/>
      <c r="G8" s="645"/>
      <c r="H8" s="645"/>
      <c r="I8" s="645"/>
      <c r="J8" s="645"/>
      <c r="K8" s="645"/>
      <c r="L8" s="645"/>
      <c r="M8" s="645"/>
      <c r="N8" s="645"/>
      <c r="O8" s="645"/>
      <c r="P8" s="645"/>
      <c r="Q8" s="646"/>
      <c r="R8" s="647">
        <v>610</v>
      </c>
      <c r="S8" s="648"/>
      <c r="T8" s="648"/>
      <c r="U8" s="648"/>
      <c r="V8" s="648"/>
      <c r="W8" s="648"/>
      <c r="X8" s="648"/>
      <c r="Y8" s="649"/>
      <c r="Z8" s="703">
        <v>0</v>
      </c>
      <c r="AA8" s="703"/>
      <c r="AB8" s="703"/>
      <c r="AC8" s="703"/>
      <c r="AD8" s="704">
        <v>610</v>
      </c>
      <c r="AE8" s="704"/>
      <c r="AF8" s="704"/>
      <c r="AG8" s="704"/>
      <c r="AH8" s="704"/>
      <c r="AI8" s="704"/>
      <c r="AJ8" s="704"/>
      <c r="AK8" s="704"/>
      <c r="AL8" s="650">
        <v>0</v>
      </c>
      <c r="AM8" s="651"/>
      <c r="AN8" s="651"/>
      <c r="AO8" s="705"/>
      <c r="AP8" s="644" t="s">
        <v>230</v>
      </c>
      <c r="AQ8" s="645"/>
      <c r="AR8" s="645"/>
      <c r="AS8" s="645"/>
      <c r="AT8" s="645"/>
      <c r="AU8" s="645"/>
      <c r="AV8" s="645"/>
      <c r="AW8" s="645"/>
      <c r="AX8" s="645"/>
      <c r="AY8" s="645"/>
      <c r="AZ8" s="645"/>
      <c r="BA8" s="645"/>
      <c r="BB8" s="645"/>
      <c r="BC8" s="645"/>
      <c r="BD8" s="645"/>
      <c r="BE8" s="645"/>
      <c r="BF8" s="646"/>
      <c r="BG8" s="647">
        <v>4003</v>
      </c>
      <c r="BH8" s="648"/>
      <c r="BI8" s="648"/>
      <c r="BJ8" s="648"/>
      <c r="BK8" s="648"/>
      <c r="BL8" s="648"/>
      <c r="BM8" s="648"/>
      <c r="BN8" s="649"/>
      <c r="BO8" s="703">
        <v>1.7</v>
      </c>
      <c r="BP8" s="703"/>
      <c r="BQ8" s="703"/>
      <c r="BR8" s="703"/>
      <c r="BS8" s="635" t="s">
        <v>225</v>
      </c>
      <c r="BT8" s="648"/>
      <c r="BU8" s="648"/>
      <c r="BV8" s="648"/>
      <c r="BW8" s="648"/>
      <c r="BX8" s="648"/>
      <c r="BY8" s="648"/>
      <c r="BZ8" s="648"/>
      <c r="CA8" s="648"/>
      <c r="CB8" s="684"/>
      <c r="CD8" s="685" t="s">
        <v>231</v>
      </c>
      <c r="CE8" s="682"/>
      <c r="CF8" s="682"/>
      <c r="CG8" s="682"/>
      <c r="CH8" s="682"/>
      <c r="CI8" s="682"/>
      <c r="CJ8" s="682"/>
      <c r="CK8" s="682"/>
      <c r="CL8" s="682"/>
      <c r="CM8" s="682"/>
      <c r="CN8" s="682"/>
      <c r="CO8" s="682"/>
      <c r="CP8" s="682"/>
      <c r="CQ8" s="683"/>
      <c r="CR8" s="647">
        <v>501901</v>
      </c>
      <c r="CS8" s="648"/>
      <c r="CT8" s="648"/>
      <c r="CU8" s="648"/>
      <c r="CV8" s="648"/>
      <c r="CW8" s="648"/>
      <c r="CX8" s="648"/>
      <c r="CY8" s="649"/>
      <c r="CZ8" s="703">
        <v>11.4</v>
      </c>
      <c r="DA8" s="703"/>
      <c r="DB8" s="703"/>
      <c r="DC8" s="703"/>
      <c r="DD8" s="635">
        <v>1348</v>
      </c>
      <c r="DE8" s="648"/>
      <c r="DF8" s="648"/>
      <c r="DG8" s="648"/>
      <c r="DH8" s="648"/>
      <c r="DI8" s="648"/>
      <c r="DJ8" s="648"/>
      <c r="DK8" s="648"/>
      <c r="DL8" s="648"/>
      <c r="DM8" s="648"/>
      <c r="DN8" s="648"/>
      <c r="DO8" s="648"/>
      <c r="DP8" s="649"/>
      <c r="DQ8" s="635">
        <v>156205</v>
      </c>
      <c r="DR8" s="648"/>
      <c r="DS8" s="648"/>
      <c r="DT8" s="648"/>
      <c r="DU8" s="648"/>
      <c r="DV8" s="648"/>
      <c r="DW8" s="648"/>
      <c r="DX8" s="648"/>
      <c r="DY8" s="648"/>
      <c r="DZ8" s="648"/>
      <c r="EA8" s="648"/>
      <c r="EB8" s="648"/>
      <c r="EC8" s="684"/>
    </row>
    <row r="9" spans="2:143" ht="11.25" customHeight="1" x14ac:dyDescent="0.15">
      <c r="B9" s="644" t="s">
        <v>232</v>
      </c>
      <c r="C9" s="645"/>
      <c r="D9" s="645"/>
      <c r="E9" s="645"/>
      <c r="F9" s="645"/>
      <c r="G9" s="645"/>
      <c r="H9" s="645"/>
      <c r="I9" s="645"/>
      <c r="J9" s="645"/>
      <c r="K9" s="645"/>
      <c r="L9" s="645"/>
      <c r="M9" s="645"/>
      <c r="N9" s="645"/>
      <c r="O9" s="645"/>
      <c r="P9" s="645"/>
      <c r="Q9" s="646"/>
      <c r="R9" s="647">
        <v>609</v>
      </c>
      <c r="S9" s="648"/>
      <c r="T9" s="648"/>
      <c r="U9" s="648"/>
      <c r="V9" s="648"/>
      <c r="W9" s="648"/>
      <c r="X9" s="648"/>
      <c r="Y9" s="649"/>
      <c r="Z9" s="703">
        <v>0</v>
      </c>
      <c r="AA9" s="703"/>
      <c r="AB9" s="703"/>
      <c r="AC9" s="703"/>
      <c r="AD9" s="704">
        <v>609</v>
      </c>
      <c r="AE9" s="704"/>
      <c r="AF9" s="704"/>
      <c r="AG9" s="704"/>
      <c r="AH9" s="704"/>
      <c r="AI9" s="704"/>
      <c r="AJ9" s="704"/>
      <c r="AK9" s="704"/>
      <c r="AL9" s="650">
        <v>0</v>
      </c>
      <c r="AM9" s="651"/>
      <c r="AN9" s="651"/>
      <c r="AO9" s="705"/>
      <c r="AP9" s="644" t="s">
        <v>233</v>
      </c>
      <c r="AQ9" s="645"/>
      <c r="AR9" s="645"/>
      <c r="AS9" s="645"/>
      <c r="AT9" s="645"/>
      <c r="AU9" s="645"/>
      <c r="AV9" s="645"/>
      <c r="AW9" s="645"/>
      <c r="AX9" s="645"/>
      <c r="AY9" s="645"/>
      <c r="AZ9" s="645"/>
      <c r="BA9" s="645"/>
      <c r="BB9" s="645"/>
      <c r="BC9" s="645"/>
      <c r="BD9" s="645"/>
      <c r="BE9" s="645"/>
      <c r="BF9" s="646"/>
      <c r="BG9" s="647">
        <v>94901</v>
      </c>
      <c r="BH9" s="648"/>
      <c r="BI9" s="648"/>
      <c r="BJ9" s="648"/>
      <c r="BK9" s="648"/>
      <c r="BL9" s="648"/>
      <c r="BM9" s="648"/>
      <c r="BN9" s="649"/>
      <c r="BO9" s="703">
        <v>40.6</v>
      </c>
      <c r="BP9" s="703"/>
      <c r="BQ9" s="703"/>
      <c r="BR9" s="703"/>
      <c r="BS9" s="635" t="s">
        <v>225</v>
      </c>
      <c r="BT9" s="648"/>
      <c r="BU9" s="648"/>
      <c r="BV9" s="648"/>
      <c r="BW9" s="648"/>
      <c r="BX9" s="648"/>
      <c r="BY9" s="648"/>
      <c r="BZ9" s="648"/>
      <c r="CA9" s="648"/>
      <c r="CB9" s="684"/>
      <c r="CD9" s="685" t="s">
        <v>234</v>
      </c>
      <c r="CE9" s="682"/>
      <c r="CF9" s="682"/>
      <c r="CG9" s="682"/>
      <c r="CH9" s="682"/>
      <c r="CI9" s="682"/>
      <c r="CJ9" s="682"/>
      <c r="CK9" s="682"/>
      <c r="CL9" s="682"/>
      <c r="CM9" s="682"/>
      <c r="CN9" s="682"/>
      <c r="CO9" s="682"/>
      <c r="CP9" s="682"/>
      <c r="CQ9" s="683"/>
      <c r="CR9" s="647">
        <v>169645</v>
      </c>
      <c r="CS9" s="648"/>
      <c r="CT9" s="648"/>
      <c r="CU9" s="648"/>
      <c r="CV9" s="648"/>
      <c r="CW9" s="648"/>
      <c r="CX9" s="648"/>
      <c r="CY9" s="649"/>
      <c r="CZ9" s="703">
        <v>3.8</v>
      </c>
      <c r="DA9" s="703"/>
      <c r="DB9" s="703"/>
      <c r="DC9" s="703"/>
      <c r="DD9" s="635">
        <v>1990</v>
      </c>
      <c r="DE9" s="648"/>
      <c r="DF9" s="648"/>
      <c r="DG9" s="648"/>
      <c r="DH9" s="648"/>
      <c r="DI9" s="648"/>
      <c r="DJ9" s="648"/>
      <c r="DK9" s="648"/>
      <c r="DL9" s="648"/>
      <c r="DM9" s="648"/>
      <c r="DN9" s="648"/>
      <c r="DO9" s="648"/>
      <c r="DP9" s="649"/>
      <c r="DQ9" s="635">
        <v>122075</v>
      </c>
      <c r="DR9" s="648"/>
      <c r="DS9" s="648"/>
      <c r="DT9" s="648"/>
      <c r="DU9" s="648"/>
      <c r="DV9" s="648"/>
      <c r="DW9" s="648"/>
      <c r="DX9" s="648"/>
      <c r="DY9" s="648"/>
      <c r="DZ9" s="648"/>
      <c r="EA9" s="648"/>
      <c r="EB9" s="648"/>
      <c r="EC9" s="684"/>
    </row>
    <row r="10" spans="2:143" ht="11.25" customHeight="1" x14ac:dyDescent="0.15">
      <c r="B10" s="644" t="s">
        <v>235</v>
      </c>
      <c r="C10" s="645"/>
      <c r="D10" s="645"/>
      <c r="E10" s="645"/>
      <c r="F10" s="645"/>
      <c r="G10" s="645"/>
      <c r="H10" s="645"/>
      <c r="I10" s="645"/>
      <c r="J10" s="645"/>
      <c r="K10" s="645"/>
      <c r="L10" s="645"/>
      <c r="M10" s="645"/>
      <c r="N10" s="645"/>
      <c r="O10" s="645"/>
      <c r="P10" s="645"/>
      <c r="Q10" s="646"/>
      <c r="R10" s="647" t="s">
        <v>225</v>
      </c>
      <c r="S10" s="648"/>
      <c r="T10" s="648"/>
      <c r="U10" s="648"/>
      <c r="V10" s="648"/>
      <c r="W10" s="648"/>
      <c r="X10" s="648"/>
      <c r="Y10" s="649"/>
      <c r="Z10" s="703" t="s">
        <v>225</v>
      </c>
      <c r="AA10" s="703"/>
      <c r="AB10" s="703"/>
      <c r="AC10" s="703"/>
      <c r="AD10" s="704" t="s">
        <v>225</v>
      </c>
      <c r="AE10" s="704"/>
      <c r="AF10" s="704"/>
      <c r="AG10" s="704"/>
      <c r="AH10" s="704"/>
      <c r="AI10" s="704"/>
      <c r="AJ10" s="704"/>
      <c r="AK10" s="704"/>
      <c r="AL10" s="650" t="s">
        <v>120</v>
      </c>
      <c r="AM10" s="651"/>
      <c r="AN10" s="651"/>
      <c r="AO10" s="705"/>
      <c r="AP10" s="644" t="s">
        <v>236</v>
      </c>
      <c r="AQ10" s="645"/>
      <c r="AR10" s="645"/>
      <c r="AS10" s="645"/>
      <c r="AT10" s="645"/>
      <c r="AU10" s="645"/>
      <c r="AV10" s="645"/>
      <c r="AW10" s="645"/>
      <c r="AX10" s="645"/>
      <c r="AY10" s="645"/>
      <c r="AZ10" s="645"/>
      <c r="BA10" s="645"/>
      <c r="BB10" s="645"/>
      <c r="BC10" s="645"/>
      <c r="BD10" s="645"/>
      <c r="BE10" s="645"/>
      <c r="BF10" s="646"/>
      <c r="BG10" s="647">
        <v>6518</v>
      </c>
      <c r="BH10" s="648"/>
      <c r="BI10" s="648"/>
      <c r="BJ10" s="648"/>
      <c r="BK10" s="648"/>
      <c r="BL10" s="648"/>
      <c r="BM10" s="648"/>
      <c r="BN10" s="649"/>
      <c r="BO10" s="703">
        <v>2.8</v>
      </c>
      <c r="BP10" s="703"/>
      <c r="BQ10" s="703"/>
      <c r="BR10" s="703"/>
      <c r="BS10" s="635">
        <v>1293</v>
      </c>
      <c r="BT10" s="648"/>
      <c r="BU10" s="648"/>
      <c r="BV10" s="648"/>
      <c r="BW10" s="648"/>
      <c r="BX10" s="648"/>
      <c r="BY10" s="648"/>
      <c r="BZ10" s="648"/>
      <c r="CA10" s="648"/>
      <c r="CB10" s="684"/>
      <c r="CD10" s="685" t="s">
        <v>237</v>
      </c>
      <c r="CE10" s="682"/>
      <c r="CF10" s="682"/>
      <c r="CG10" s="682"/>
      <c r="CH10" s="682"/>
      <c r="CI10" s="682"/>
      <c r="CJ10" s="682"/>
      <c r="CK10" s="682"/>
      <c r="CL10" s="682"/>
      <c r="CM10" s="682"/>
      <c r="CN10" s="682"/>
      <c r="CO10" s="682"/>
      <c r="CP10" s="682"/>
      <c r="CQ10" s="683"/>
      <c r="CR10" s="647">
        <v>489</v>
      </c>
      <c r="CS10" s="648"/>
      <c r="CT10" s="648"/>
      <c r="CU10" s="648"/>
      <c r="CV10" s="648"/>
      <c r="CW10" s="648"/>
      <c r="CX10" s="648"/>
      <c r="CY10" s="649"/>
      <c r="CZ10" s="703">
        <v>0</v>
      </c>
      <c r="DA10" s="703"/>
      <c r="DB10" s="703"/>
      <c r="DC10" s="703"/>
      <c r="DD10" s="635" t="s">
        <v>120</v>
      </c>
      <c r="DE10" s="648"/>
      <c r="DF10" s="648"/>
      <c r="DG10" s="648"/>
      <c r="DH10" s="648"/>
      <c r="DI10" s="648"/>
      <c r="DJ10" s="648"/>
      <c r="DK10" s="648"/>
      <c r="DL10" s="648"/>
      <c r="DM10" s="648"/>
      <c r="DN10" s="648"/>
      <c r="DO10" s="648"/>
      <c r="DP10" s="649"/>
      <c r="DQ10" s="635">
        <v>489</v>
      </c>
      <c r="DR10" s="648"/>
      <c r="DS10" s="648"/>
      <c r="DT10" s="648"/>
      <c r="DU10" s="648"/>
      <c r="DV10" s="648"/>
      <c r="DW10" s="648"/>
      <c r="DX10" s="648"/>
      <c r="DY10" s="648"/>
      <c r="DZ10" s="648"/>
      <c r="EA10" s="648"/>
      <c r="EB10" s="648"/>
      <c r="EC10" s="684"/>
    </row>
    <row r="11" spans="2:143" ht="11.25" customHeight="1" x14ac:dyDescent="0.15">
      <c r="B11" s="644" t="s">
        <v>238</v>
      </c>
      <c r="C11" s="645"/>
      <c r="D11" s="645"/>
      <c r="E11" s="645"/>
      <c r="F11" s="645"/>
      <c r="G11" s="645"/>
      <c r="H11" s="645"/>
      <c r="I11" s="645"/>
      <c r="J11" s="645"/>
      <c r="K11" s="645"/>
      <c r="L11" s="645"/>
      <c r="M11" s="645"/>
      <c r="N11" s="645"/>
      <c r="O11" s="645"/>
      <c r="P11" s="645"/>
      <c r="Q11" s="646"/>
      <c r="R11" s="647" t="s">
        <v>120</v>
      </c>
      <c r="S11" s="648"/>
      <c r="T11" s="648"/>
      <c r="U11" s="648"/>
      <c r="V11" s="648"/>
      <c r="W11" s="648"/>
      <c r="X11" s="648"/>
      <c r="Y11" s="649"/>
      <c r="Z11" s="703" t="s">
        <v>120</v>
      </c>
      <c r="AA11" s="703"/>
      <c r="AB11" s="703"/>
      <c r="AC11" s="703"/>
      <c r="AD11" s="704" t="s">
        <v>225</v>
      </c>
      <c r="AE11" s="704"/>
      <c r="AF11" s="704"/>
      <c r="AG11" s="704"/>
      <c r="AH11" s="704"/>
      <c r="AI11" s="704"/>
      <c r="AJ11" s="704"/>
      <c r="AK11" s="704"/>
      <c r="AL11" s="650" t="s">
        <v>120</v>
      </c>
      <c r="AM11" s="651"/>
      <c r="AN11" s="651"/>
      <c r="AO11" s="705"/>
      <c r="AP11" s="644" t="s">
        <v>239</v>
      </c>
      <c r="AQ11" s="645"/>
      <c r="AR11" s="645"/>
      <c r="AS11" s="645"/>
      <c r="AT11" s="645"/>
      <c r="AU11" s="645"/>
      <c r="AV11" s="645"/>
      <c r="AW11" s="645"/>
      <c r="AX11" s="645"/>
      <c r="AY11" s="645"/>
      <c r="AZ11" s="645"/>
      <c r="BA11" s="645"/>
      <c r="BB11" s="645"/>
      <c r="BC11" s="645"/>
      <c r="BD11" s="645"/>
      <c r="BE11" s="645"/>
      <c r="BF11" s="646"/>
      <c r="BG11" s="647">
        <v>3148</v>
      </c>
      <c r="BH11" s="648"/>
      <c r="BI11" s="648"/>
      <c r="BJ11" s="648"/>
      <c r="BK11" s="648"/>
      <c r="BL11" s="648"/>
      <c r="BM11" s="648"/>
      <c r="BN11" s="649"/>
      <c r="BO11" s="703">
        <v>1.3</v>
      </c>
      <c r="BP11" s="703"/>
      <c r="BQ11" s="703"/>
      <c r="BR11" s="703"/>
      <c r="BS11" s="635">
        <v>624</v>
      </c>
      <c r="BT11" s="648"/>
      <c r="BU11" s="648"/>
      <c r="BV11" s="648"/>
      <c r="BW11" s="648"/>
      <c r="BX11" s="648"/>
      <c r="BY11" s="648"/>
      <c r="BZ11" s="648"/>
      <c r="CA11" s="648"/>
      <c r="CB11" s="684"/>
      <c r="CD11" s="685" t="s">
        <v>240</v>
      </c>
      <c r="CE11" s="682"/>
      <c r="CF11" s="682"/>
      <c r="CG11" s="682"/>
      <c r="CH11" s="682"/>
      <c r="CI11" s="682"/>
      <c r="CJ11" s="682"/>
      <c r="CK11" s="682"/>
      <c r="CL11" s="682"/>
      <c r="CM11" s="682"/>
      <c r="CN11" s="682"/>
      <c r="CO11" s="682"/>
      <c r="CP11" s="682"/>
      <c r="CQ11" s="683"/>
      <c r="CR11" s="647">
        <v>844987</v>
      </c>
      <c r="CS11" s="648"/>
      <c r="CT11" s="648"/>
      <c r="CU11" s="648"/>
      <c r="CV11" s="648"/>
      <c r="CW11" s="648"/>
      <c r="CX11" s="648"/>
      <c r="CY11" s="649"/>
      <c r="CZ11" s="703">
        <v>19.100000000000001</v>
      </c>
      <c r="DA11" s="703"/>
      <c r="DB11" s="703"/>
      <c r="DC11" s="703"/>
      <c r="DD11" s="635">
        <v>388232</v>
      </c>
      <c r="DE11" s="648"/>
      <c r="DF11" s="648"/>
      <c r="DG11" s="648"/>
      <c r="DH11" s="648"/>
      <c r="DI11" s="648"/>
      <c r="DJ11" s="648"/>
      <c r="DK11" s="648"/>
      <c r="DL11" s="648"/>
      <c r="DM11" s="648"/>
      <c r="DN11" s="648"/>
      <c r="DO11" s="648"/>
      <c r="DP11" s="649"/>
      <c r="DQ11" s="635">
        <v>298160</v>
      </c>
      <c r="DR11" s="648"/>
      <c r="DS11" s="648"/>
      <c r="DT11" s="648"/>
      <c r="DU11" s="648"/>
      <c r="DV11" s="648"/>
      <c r="DW11" s="648"/>
      <c r="DX11" s="648"/>
      <c r="DY11" s="648"/>
      <c r="DZ11" s="648"/>
      <c r="EA11" s="648"/>
      <c r="EB11" s="648"/>
      <c r="EC11" s="684"/>
    </row>
    <row r="12" spans="2:143" ht="11.25" customHeight="1" x14ac:dyDescent="0.15">
      <c r="B12" s="644" t="s">
        <v>241</v>
      </c>
      <c r="C12" s="645"/>
      <c r="D12" s="645"/>
      <c r="E12" s="645"/>
      <c r="F12" s="645"/>
      <c r="G12" s="645"/>
      <c r="H12" s="645"/>
      <c r="I12" s="645"/>
      <c r="J12" s="645"/>
      <c r="K12" s="645"/>
      <c r="L12" s="645"/>
      <c r="M12" s="645"/>
      <c r="N12" s="645"/>
      <c r="O12" s="645"/>
      <c r="P12" s="645"/>
      <c r="Q12" s="646"/>
      <c r="R12" s="647">
        <v>53211</v>
      </c>
      <c r="S12" s="648"/>
      <c r="T12" s="648"/>
      <c r="U12" s="648"/>
      <c r="V12" s="648"/>
      <c r="W12" s="648"/>
      <c r="X12" s="648"/>
      <c r="Y12" s="649"/>
      <c r="Z12" s="703">
        <v>1.1000000000000001</v>
      </c>
      <c r="AA12" s="703"/>
      <c r="AB12" s="703"/>
      <c r="AC12" s="703"/>
      <c r="AD12" s="704">
        <v>53211</v>
      </c>
      <c r="AE12" s="704"/>
      <c r="AF12" s="704"/>
      <c r="AG12" s="704"/>
      <c r="AH12" s="704"/>
      <c r="AI12" s="704"/>
      <c r="AJ12" s="704"/>
      <c r="AK12" s="704"/>
      <c r="AL12" s="650">
        <v>2.6</v>
      </c>
      <c r="AM12" s="651"/>
      <c r="AN12" s="651"/>
      <c r="AO12" s="705"/>
      <c r="AP12" s="644" t="s">
        <v>242</v>
      </c>
      <c r="AQ12" s="645"/>
      <c r="AR12" s="645"/>
      <c r="AS12" s="645"/>
      <c r="AT12" s="645"/>
      <c r="AU12" s="645"/>
      <c r="AV12" s="645"/>
      <c r="AW12" s="645"/>
      <c r="AX12" s="645"/>
      <c r="AY12" s="645"/>
      <c r="AZ12" s="645"/>
      <c r="BA12" s="645"/>
      <c r="BB12" s="645"/>
      <c r="BC12" s="645"/>
      <c r="BD12" s="645"/>
      <c r="BE12" s="645"/>
      <c r="BF12" s="646"/>
      <c r="BG12" s="647">
        <v>92807</v>
      </c>
      <c r="BH12" s="648"/>
      <c r="BI12" s="648"/>
      <c r="BJ12" s="648"/>
      <c r="BK12" s="648"/>
      <c r="BL12" s="648"/>
      <c r="BM12" s="648"/>
      <c r="BN12" s="649"/>
      <c r="BO12" s="703">
        <v>39.700000000000003</v>
      </c>
      <c r="BP12" s="703"/>
      <c r="BQ12" s="703"/>
      <c r="BR12" s="703"/>
      <c r="BS12" s="635" t="s">
        <v>120</v>
      </c>
      <c r="BT12" s="648"/>
      <c r="BU12" s="648"/>
      <c r="BV12" s="648"/>
      <c r="BW12" s="648"/>
      <c r="BX12" s="648"/>
      <c r="BY12" s="648"/>
      <c r="BZ12" s="648"/>
      <c r="CA12" s="648"/>
      <c r="CB12" s="684"/>
      <c r="CD12" s="685" t="s">
        <v>243</v>
      </c>
      <c r="CE12" s="682"/>
      <c r="CF12" s="682"/>
      <c r="CG12" s="682"/>
      <c r="CH12" s="682"/>
      <c r="CI12" s="682"/>
      <c r="CJ12" s="682"/>
      <c r="CK12" s="682"/>
      <c r="CL12" s="682"/>
      <c r="CM12" s="682"/>
      <c r="CN12" s="682"/>
      <c r="CO12" s="682"/>
      <c r="CP12" s="682"/>
      <c r="CQ12" s="683"/>
      <c r="CR12" s="647">
        <v>92297</v>
      </c>
      <c r="CS12" s="648"/>
      <c r="CT12" s="648"/>
      <c r="CU12" s="648"/>
      <c r="CV12" s="648"/>
      <c r="CW12" s="648"/>
      <c r="CX12" s="648"/>
      <c r="CY12" s="649"/>
      <c r="CZ12" s="703">
        <v>2.1</v>
      </c>
      <c r="DA12" s="703"/>
      <c r="DB12" s="703"/>
      <c r="DC12" s="703"/>
      <c r="DD12" s="635">
        <v>46</v>
      </c>
      <c r="DE12" s="648"/>
      <c r="DF12" s="648"/>
      <c r="DG12" s="648"/>
      <c r="DH12" s="648"/>
      <c r="DI12" s="648"/>
      <c r="DJ12" s="648"/>
      <c r="DK12" s="648"/>
      <c r="DL12" s="648"/>
      <c r="DM12" s="648"/>
      <c r="DN12" s="648"/>
      <c r="DO12" s="648"/>
      <c r="DP12" s="649"/>
      <c r="DQ12" s="635">
        <v>57178</v>
      </c>
      <c r="DR12" s="648"/>
      <c r="DS12" s="648"/>
      <c r="DT12" s="648"/>
      <c r="DU12" s="648"/>
      <c r="DV12" s="648"/>
      <c r="DW12" s="648"/>
      <c r="DX12" s="648"/>
      <c r="DY12" s="648"/>
      <c r="DZ12" s="648"/>
      <c r="EA12" s="648"/>
      <c r="EB12" s="648"/>
      <c r="EC12" s="684"/>
    </row>
    <row r="13" spans="2:143" ht="11.25" customHeight="1" x14ac:dyDescent="0.15">
      <c r="B13" s="644" t="s">
        <v>244</v>
      </c>
      <c r="C13" s="645"/>
      <c r="D13" s="645"/>
      <c r="E13" s="645"/>
      <c r="F13" s="645"/>
      <c r="G13" s="645"/>
      <c r="H13" s="645"/>
      <c r="I13" s="645"/>
      <c r="J13" s="645"/>
      <c r="K13" s="645"/>
      <c r="L13" s="645"/>
      <c r="M13" s="645"/>
      <c r="N13" s="645"/>
      <c r="O13" s="645"/>
      <c r="P13" s="645"/>
      <c r="Q13" s="646"/>
      <c r="R13" s="647" t="s">
        <v>120</v>
      </c>
      <c r="S13" s="648"/>
      <c r="T13" s="648"/>
      <c r="U13" s="648"/>
      <c r="V13" s="648"/>
      <c r="W13" s="648"/>
      <c r="X13" s="648"/>
      <c r="Y13" s="649"/>
      <c r="Z13" s="703" t="s">
        <v>120</v>
      </c>
      <c r="AA13" s="703"/>
      <c r="AB13" s="703"/>
      <c r="AC13" s="703"/>
      <c r="AD13" s="704" t="s">
        <v>120</v>
      </c>
      <c r="AE13" s="704"/>
      <c r="AF13" s="704"/>
      <c r="AG13" s="704"/>
      <c r="AH13" s="704"/>
      <c r="AI13" s="704"/>
      <c r="AJ13" s="704"/>
      <c r="AK13" s="704"/>
      <c r="AL13" s="650" t="s">
        <v>120</v>
      </c>
      <c r="AM13" s="651"/>
      <c r="AN13" s="651"/>
      <c r="AO13" s="705"/>
      <c r="AP13" s="644" t="s">
        <v>245</v>
      </c>
      <c r="AQ13" s="645"/>
      <c r="AR13" s="645"/>
      <c r="AS13" s="645"/>
      <c r="AT13" s="645"/>
      <c r="AU13" s="645"/>
      <c r="AV13" s="645"/>
      <c r="AW13" s="645"/>
      <c r="AX13" s="645"/>
      <c r="AY13" s="645"/>
      <c r="AZ13" s="645"/>
      <c r="BA13" s="645"/>
      <c r="BB13" s="645"/>
      <c r="BC13" s="645"/>
      <c r="BD13" s="645"/>
      <c r="BE13" s="645"/>
      <c r="BF13" s="646"/>
      <c r="BG13" s="647">
        <v>91352</v>
      </c>
      <c r="BH13" s="648"/>
      <c r="BI13" s="648"/>
      <c r="BJ13" s="648"/>
      <c r="BK13" s="648"/>
      <c r="BL13" s="648"/>
      <c r="BM13" s="648"/>
      <c r="BN13" s="649"/>
      <c r="BO13" s="703">
        <v>39</v>
      </c>
      <c r="BP13" s="703"/>
      <c r="BQ13" s="703"/>
      <c r="BR13" s="703"/>
      <c r="BS13" s="635" t="s">
        <v>225</v>
      </c>
      <c r="BT13" s="648"/>
      <c r="BU13" s="648"/>
      <c r="BV13" s="648"/>
      <c r="BW13" s="648"/>
      <c r="BX13" s="648"/>
      <c r="BY13" s="648"/>
      <c r="BZ13" s="648"/>
      <c r="CA13" s="648"/>
      <c r="CB13" s="684"/>
      <c r="CD13" s="685" t="s">
        <v>246</v>
      </c>
      <c r="CE13" s="682"/>
      <c r="CF13" s="682"/>
      <c r="CG13" s="682"/>
      <c r="CH13" s="682"/>
      <c r="CI13" s="682"/>
      <c r="CJ13" s="682"/>
      <c r="CK13" s="682"/>
      <c r="CL13" s="682"/>
      <c r="CM13" s="682"/>
      <c r="CN13" s="682"/>
      <c r="CO13" s="682"/>
      <c r="CP13" s="682"/>
      <c r="CQ13" s="683"/>
      <c r="CR13" s="647">
        <v>238640</v>
      </c>
      <c r="CS13" s="648"/>
      <c r="CT13" s="648"/>
      <c r="CU13" s="648"/>
      <c r="CV13" s="648"/>
      <c r="CW13" s="648"/>
      <c r="CX13" s="648"/>
      <c r="CY13" s="649"/>
      <c r="CZ13" s="703">
        <v>5.4</v>
      </c>
      <c r="DA13" s="703"/>
      <c r="DB13" s="703"/>
      <c r="DC13" s="703"/>
      <c r="DD13" s="635">
        <v>123630</v>
      </c>
      <c r="DE13" s="648"/>
      <c r="DF13" s="648"/>
      <c r="DG13" s="648"/>
      <c r="DH13" s="648"/>
      <c r="DI13" s="648"/>
      <c r="DJ13" s="648"/>
      <c r="DK13" s="648"/>
      <c r="DL13" s="648"/>
      <c r="DM13" s="648"/>
      <c r="DN13" s="648"/>
      <c r="DO13" s="648"/>
      <c r="DP13" s="649"/>
      <c r="DQ13" s="635">
        <v>151939</v>
      </c>
      <c r="DR13" s="648"/>
      <c r="DS13" s="648"/>
      <c r="DT13" s="648"/>
      <c r="DU13" s="648"/>
      <c r="DV13" s="648"/>
      <c r="DW13" s="648"/>
      <c r="DX13" s="648"/>
      <c r="DY13" s="648"/>
      <c r="DZ13" s="648"/>
      <c r="EA13" s="648"/>
      <c r="EB13" s="648"/>
      <c r="EC13" s="684"/>
    </row>
    <row r="14" spans="2:143" ht="11.25" customHeight="1" x14ac:dyDescent="0.15">
      <c r="B14" s="644" t="s">
        <v>247</v>
      </c>
      <c r="C14" s="645"/>
      <c r="D14" s="645"/>
      <c r="E14" s="645"/>
      <c r="F14" s="645"/>
      <c r="G14" s="645"/>
      <c r="H14" s="645"/>
      <c r="I14" s="645"/>
      <c r="J14" s="645"/>
      <c r="K14" s="645"/>
      <c r="L14" s="645"/>
      <c r="M14" s="645"/>
      <c r="N14" s="645"/>
      <c r="O14" s="645"/>
      <c r="P14" s="645"/>
      <c r="Q14" s="646"/>
      <c r="R14" s="647" t="s">
        <v>120</v>
      </c>
      <c r="S14" s="648"/>
      <c r="T14" s="648"/>
      <c r="U14" s="648"/>
      <c r="V14" s="648"/>
      <c r="W14" s="648"/>
      <c r="X14" s="648"/>
      <c r="Y14" s="649"/>
      <c r="Z14" s="703" t="s">
        <v>120</v>
      </c>
      <c r="AA14" s="703"/>
      <c r="AB14" s="703"/>
      <c r="AC14" s="703"/>
      <c r="AD14" s="704" t="s">
        <v>120</v>
      </c>
      <c r="AE14" s="704"/>
      <c r="AF14" s="704"/>
      <c r="AG14" s="704"/>
      <c r="AH14" s="704"/>
      <c r="AI14" s="704"/>
      <c r="AJ14" s="704"/>
      <c r="AK14" s="704"/>
      <c r="AL14" s="650" t="s">
        <v>120</v>
      </c>
      <c r="AM14" s="651"/>
      <c r="AN14" s="651"/>
      <c r="AO14" s="705"/>
      <c r="AP14" s="644" t="s">
        <v>248</v>
      </c>
      <c r="AQ14" s="645"/>
      <c r="AR14" s="645"/>
      <c r="AS14" s="645"/>
      <c r="AT14" s="645"/>
      <c r="AU14" s="645"/>
      <c r="AV14" s="645"/>
      <c r="AW14" s="645"/>
      <c r="AX14" s="645"/>
      <c r="AY14" s="645"/>
      <c r="AZ14" s="645"/>
      <c r="BA14" s="645"/>
      <c r="BB14" s="645"/>
      <c r="BC14" s="645"/>
      <c r="BD14" s="645"/>
      <c r="BE14" s="645"/>
      <c r="BF14" s="646"/>
      <c r="BG14" s="647">
        <v>8814</v>
      </c>
      <c r="BH14" s="648"/>
      <c r="BI14" s="648"/>
      <c r="BJ14" s="648"/>
      <c r="BK14" s="648"/>
      <c r="BL14" s="648"/>
      <c r="BM14" s="648"/>
      <c r="BN14" s="649"/>
      <c r="BO14" s="703">
        <v>3.8</v>
      </c>
      <c r="BP14" s="703"/>
      <c r="BQ14" s="703"/>
      <c r="BR14" s="703"/>
      <c r="BS14" s="635" t="s">
        <v>120</v>
      </c>
      <c r="BT14" s="648"/>
      <c r="BU14" s="648"/>
      <c r="BV14" s="648"/>
      <c r="BW14" s="648"/>
      <c r="BX14" s="648"/>
      <c r="BY14" s="648"/>
      <c r="BZ14" s="648"/>
      <c r="CA14" s="648"/>
      <c r="CB14" s="684"/>
      <c r="CD14" s="685" t="s">
        <v>249</v>
      </c>
      <c r="CE14" s="682"/>
      <c r="CF14" s="682"/>
      <c r="CG14" s="682"/>
      <c r="CH14" s="682"/>
      <c r="CI14" s="682"/>
      <c r="CJ14" s="682"/>
      <c r="CK14" s="682"/>
      <c r="CL14" s="682"/>
      <c r="CM14" s="682"/>
      <c r="CN14" s="682"/>
      <c r="CO14" s="682"/>
      <c r="CP14" s="682"/>
      <c r="CQ14" s="683"/>
      <c r="CR14" s="647">
        <v>108716</v>
      </c>
      <c r="CS14" s="648"/>
      <c r="CT14" s="648"/>
      <c r="CU14" s="648"/>
      <c r="CV14" s="648"/>
      <c r="CW14" s="648"/>
      <c r="CX14" s="648"/>
      <c r="CY14" s="649"/>
      <c r="CZ14" s="703">
        <v>2.5</v>
      </c>
      <c r="DA14" s="703"/>
      <c r="DB14" s="703"/>
      <c r="DC14" s="703"/>
      <c r="DD14" s="635">
        <v>599</v>
      </c>
      <c r="DE14" s="648"/>
      <c r="DF14" s="648"/>
      <c r="DG14" s="648"/>
      <c r="DH14" s="648"/>
      <c r="DI14" s="648"/>
      <c r="DJ14" s="648"/>
      <c r="DK14" s="648"/>
      <c r="DL14" s="648"/>
      <c r="DM14" s="648"/>
      <c r="DN14" s="648"/>
      <c r="DO14" s="648"/>
      <c r="DP14" s="649"/>
      <c r="DQ14" s="635">
        <v>108716</v>
      </c>
      <c r="DR14" s="648"/>
      <c r="DS14" s="648"/>
      <c r="DT14" s="648"/>
      <c r="DU14" s="648"/>
      <c r="DV14" s="648"/>
      <c r="DW14" s="648"/>
      <c r="DX14" s="648"/>
      <c r="DY14" s="648"/>
      <c r="DZ14" s="648"/>
      <c r="EA14" s="648"/>
      <c r="EB14" s="648"/>
      <c r="EC14" s="684"/>
    </row>
    <row r="15" spans="2:143" ht="11.25" customHeight="1" x14ac:dyDescent="0.15">
      <c r="B15" s="644" t="s">
        <v>250</v>
      </c>
      <c r="C15" s="645"/>
      <c r="D15" s="645"/>
      <c r="E15" s="645"/>
      <c r="F15" s="645"/>
      <c r="G15" s="645"/>
      <c r="H15" s="645"/>
      <c r="I15" s="645"/>
      <c r="J15" s="645"/>
      <c r="K15" s="645"/>
      <c r="L15" s="645"/>
      <c r="M15" s="645"/>
      <c r="N15" s="645"/>
      <c r="O15" s="645"/>
      <c r="P15" s="645"/>
      <c r="Q15" s="646"/>
      <c r="R15" s="647">
        <v>10491</v>
      </c>
      <c r="S15" s="648"/>
      <c r="T15" s="648"/>
      <c r="U15" s="648"/>
      <c r="V15" s="648"/>
      <c r="W15" s="648"/>
      <c r="X15" s="648"/>
      <c r="Y15" s="649"/>
      <c r="Z15" s="703">
        <v>0.2</v>
      </c>
      <c r="AA15" s="703"/>
      <c r="AB15" s="703"/>
      <c r="AC15" s="703"/>
      <c r="AD15" s="704">
        <v>10491</v>
      </c>
      <c r="AE15" s="704"/>
      <c r="AF15" s="704"/>
      <c r="AG15" s="704"/>
      <c r="AH15" s="704"/>
      <c r="AI15" s="704"/>
      <c r="AJ15" s="704"/>
      <c r="AK15" s="704"/>
      <c r="AL15" s="650">
        <v>0.5</v>
      </c>
      <c r="AM15" s="651"/>
      <c r="AN15" s="651"/>
      <c r="AO15" s="705"/>
      <c r="AP15" s="644" t="s">
        <v>251</v>
      </c>
      <c r="AQ15" s="645"/>
      <c r="AR15" s="645"/>
      <c r="AS15" s="645"/>
      <c r="AT15" s="645"/>
      <c r="AU15" s="645"/>
      <c r="AV15" s="645"/>
      <c r="AW15" s="645"/>
      <c r="AX15" s="645"/>
      <c r="AY15" s="645"/>
      <c r="AZ15" s="645"/>
      <c r="BA15" s="645"/>
      <c r="BB15" s="645"/>
      <c r="BC15" s="645"/>
      <c r="BD15" s="645"/>
      <c r="BE15" s="645"/>
      <c r="BF15" s="646"/>
      <c r="BG15" s="647">
        <v>23818</v>
      </c>
      <c r="BH15" s="648"/>
      <c r="BI15" s="648"/>
      <c r="BJ15" s="648"/>
      <c r="BK15" s="648"/>
      <c r="BL15" s="648"/>
      <c r="BM15" s="648"/>
      <c r="BN15" s="649"/>
      <c r="BO15" s="703">
        <v>10.199999999999999</v>
      </c>
      <c r="BP15" s="703"/>
      <c r="BQ15" s="703"/>
      <c r="BR15" s="703"/>
      <c r="BS15" s="635" t="s">
        <v>120</v>
      </c>
      <c r="BT15" s="648"/>
      <c r="BU15" s="648"/>
      <c r="BV15" s="648"/>
      <c r="BW15" s="648"/>
      <c r="BX15" s="648"/>
      <c r="BY15" s="648"/>
      <c r="BZ15" s="648"/>
      <c r="CA15" s="648"/>
      <c r="CB15" s="684"/>
      <c r="CD15" s="685" t="s">
        <v>252</v>
      </c>
      <c r="CE15" s="682"/>
      <c r="CF15" s="682"/>
      <c r="CG15" s="682"/>
      <c r="CH15" s="682"/>
      <c r="CI15" s="682"/>
      <c r="CJ15" s="682"/>
      <c r="CK15" s="682"/>
      <c r="CL15" s="682"/>
      <c r="CM15" s="682"/>
      <c r="CN15" s="682"/>
      <c r="CO15" s="682"/>
      <c r="CP15" s="682"/>
      <c r="CQ15" s="683"/>
      <c r="CR15" s="647">
        <v>180309</v>
      </c>
      <c r="CS15" s="648"/>
      <c r="CT15" s="648"/>
      <c r="CU15" s="648"/>
      <c r="CV15" s="648"/>
      <c r="CW15" s="648"/>
      <c r="CX15" s="648"/>
      <c r="CY15" s="649"/>
      <c r="CZ15" s="703">
        <v>4.0999999999999996</v>
      </c>
      <c r="DA15" s="703"/>
      <c r="DB15" s="703"/>
      <c r="DC15" s="703"/>
      <c r="DD15" s="635">
        <v>3524</v>
      </c>
      <c r="DE15" s="648"/>
      <c r="DF15" s="648"/>
      <c r="DG15" s="648"/>
      <c r="DH15" s="648"/>
      <c r="DI15" s="648"/>
      <c r="DJ15" s="648"/>
      <c r="DK15" s="648"/>
      <c r="DL15" s="648"/>
      <c r="DM15" s="648"/>
      <c r="DN15" s="648"/>
      <c r="DO15" s="648"/>
      <c r="DP15" s="649"/>
      <c r="DQ15" s="635">
        <v>154483</v>
      </c>
      <c r="DR15" s="648"/>
      <c r="DS15" s="648"/>
      <c r="DT15" s="648"/>
      <c r="DU15" s="648"/>
      <c r="DV15" s="648"/>
      <c r="DW15" s="648"/>
      <c r="DX15" s="648"/>
      <c r="DY15" s="648"/>
      <c r="DZ15" s="648"/>
      <c r="EA15" s="648"/>
      <c r="EB15" s="648"/>
      <c r="EC15" s="684"/>
    </row>
    <row r="16" spans="2:143" ht="11.25" customHeight="1" x14ac:dyDescent="0.15">
      <c r="B16" s="644" t="s">
        <v>253</v>
      </c>
      <c r="C16" s="645"/>
      <c r="D16" s="645"/>
      <c r="E16" s="645"/>
      <c r="F16" s="645"/>
      <c r="G16" s="645"/>
      <c r="H16" s="645"/>
      <c r="I16" s="645"/>
      <c r="J16" s="645"/>
      <c r="K16" s="645"/>
      <c r="L16" s="645"/>
      <c r="M16" s="645"/>
      <c r="N16" s="645"/>
      <c r="O16" s="645"/>
      <c r="P16" s="645"/>
      <c r="Q16" s="646"/>
      <c r="R16" s="647" t="s">
        <v>120</v>
      </c>
      <c r="S16" s="648"/>
      <c r="T16" s="648"/>
      <c r="U16" s="648"/>
      <c r="V16" s="648"/>
      <c r="W16" s="648"/>
      <c r="X16" s="648"/>
      <c r="Y16" s="649"/>
      <c r="Z16" s="703" t="s">
        <v>120</v>
      </c>
      <c r="AA16" s="703"/>
      <c r="AB16" s="703"/>
      <c r="AC16" s="703"/>
      <c r="AD16" s="704" t="s">
        <v>225</v>
      </c>
      <c r="AE16" s="704"/>
      <c r="AF16" s="704"/>
      <c r="AG16" s="704"/>
      <c r="AH16" s="704"/>
      <c r="AI16" s="704"/>
      <c r="AJ16" s="704"/>
      <c r="AK16" s="704"/>
      <c r="AL16" s="650" t="s">
        <v>120</v>
      </c>
      <c r="AM16" s="651"/>
      <c r="AN16" s="651"/>
      <c r="AO16" s="705"/>
      <c r="AP16" s="644" t="s">
        <v>254</v>
      </c>
      <c r="AQ16" s="645"/>
      <c r="AR16" s="645"/>
      <c r="AS16" s="645"/>
      <c r="AT16" s="645"/>
      <c r="AU16" s="645"/>
      <c r="AV16" s="645"/>
      <c r="AW16" s="645"/>
      <c r="AX16" s="645"/>
      <c r="AY16" s="645"/>
      <c r="AZ16" s="645"/>
      <c r="BA16" s="645"/>
      <c r="BB16" s="645"/>
      <c r="BC16" s="645"/>
      <c r="BD16" s="645"/>
      <c r="BE16" s="645"/>
      <c r="BF16" s="646"/>
      <c r="BG16" s="647" t="s">
        <v>225</v>
      </c>
      <c r="BH16" s="648"/>
      <c r="BI16" s="648"/>
      <c r="BJ16" s="648"/>
      <c r="BK16" s="648"/>
      <c r="BL16" s="648"/>
      <c r="BM16" s="648"/>
      <c r="BN16" s="649"/>
      <c r="BO16" s="703" t="s">
        <v>120</v>
      </c>
      <c r="BP16" s="703"/>
      <c r="BQ16" s="703"/>
      <c r="BR16" s="703"/>
      <c r="BS16" s="635" t="s">
        <v>120</v>
      </c>
      <c r="BT16" s="648"/>
      <c r="BU16" s="648"/>
      <c r="BV16" s="648"/>
      <c r="BW16" s="648"/>
      <c r="BX16" s="648"/>
      <c r="BY16" s="648"/>
      <c r="BZ16" s="648"/>
      <c r="CA16" s="648"/>
      <c r="CB16" s="684"/>
      <c r="CD16" s="685" t="s">
        <v>255</v>
      </c>
      <c r="CE16" s="682"/>
      <c r="CF16" s="682"/>
      <c r="CG16" s="682"/>
      <c r="CH16" s="682"/>
      <c r="CI16" s="682"/>
      <c r="CJ16" s="682"/>
      <c r="CK16" s="682"/>
      <c r="CL16" s="682"/>
      <c r="CM16" s="682"/>
      <c r="CN16" s="682"/>
      <c r="CO16" s="682"/>
      <c r="CP16" s="682"/>
      <c r="CQ16" s="683"/>
      <c r="CR16" s="647" t="s">
        <v>120</v>
      </c>
      <c r="CS16" s="648"/>
      <c r="CT16" s="648"/>
      <c r="CU16" s="648"/>
      <c r="CV16" s="648"/>
      <c r="CW16" s="648"/>
      <c r="CX16" s="648"/>
      <c r="CY16" s="649"/>
      <c r="CZ16" s="703" t="s">
        <v>120</v>
      </c>
      <c r="DA16" s="703"/>
      <c r="DB16" s="703"/>
      <c r="DC16" s="703"/>
      <c r="DD16" s="635" t="s">
        <v>120</v>
      </c>
      <c r="DE16" s="648"/>
      <c r="DF16" s="648"/>
      <c r="DG16" s="648"/>
      <c r="DH16" s="648"/>
      <c r="DI16" s="648"/>
      <c r="DJ16" s="648"/>
      <c r="DK16" s="648"/>
      <c r="DL16" s="648"/>
      <c r="DM16" s="648"/>
      <c r="DN16" s="648"/>
      <c r="DO16" s="648"/>
      <c r="DP16" s="649"/>
      <c r="DQ16" s="635" t="s">
        <v>120</v>
      </c>
      <c r="DR16" s="648"/>
      <c r="DS16" s="648"/>
      <c r="DT16" s="648"/>
      <c r="DU16" s="648"/>
      <c r="DV16" s="648"/>
      <c r="DW16" s="648"/>
      <c r="DX16" s="648"/>
      <c r="DY16" s="648"/>
      <c r="DZ16" s="648"/>
      <c r="EA16" s="648"/>
      <c r="EB16" s="648"/>
      <c r="EC16" s="684"/>
    </row>
    <row r="17" spans="2:133" ht="11.25" customHeight="1" x14ac:dyDescent="0.15">
      <c r="B17" s="644" t="s">
        <v>256</v>
      </c>
      <c r="C17" s="645"/>
      <c r="D17" s="645"/>
      <c r="E17" s="645"/>
      <c r="F17" s="645"/>
      <c r="G17" s="645"/>
      <c r="H17" s="645"/>
      <c r="I17" s="645"/>
      <c r="J17" s="645"/>
      <c r="K17" s="645"/>
      <c r="L17" s="645"/>
      <c r="M17" s="645"/>
      <c r="N17" s="645"/>
      <c r="O17" s="645"/>
      <c r="P17" s="645"/>
      <c r="Q17" s="646"/>
      <c r="R17" s="647">
        <v>207</v>
      </c>
      <c r="S17" s="648"/>
      <c r="T17" s="648"/>
      <c r="U17" s="648"/>
      <c r="V17" s="648"/>
      <c r="W17" s="648"/>
      <c r="X17" s="648"/>
      <c r="Y17" s="649"/>
      <c r="Z17" s="703">
        <v>0</v>
      </c>
      <c r="AA17" s="703"/>
      <c r="AB17" s="703"/>
      <c r="AC17" s="703"/>
      <c r="AD17" s="704">
        <v>207</v>
      </c>
      <c r="AE17" s="704"/>
      <c r="AF17" s="704"/>
      <c r="AG17" s="704"/>
      <c r="AH17" s="704"/>
      <c r="AI17" s="704"/>
      <c r="AJ17" s="704"/>
      <c r="AK17" s="704"/>
      <c r="AL17" s="650">
        <v>0</v>
      </c>
      <c r="AM17" s="651"/>
      <c r="AN17" s="651"/>
      <c r="AO17" s="705"/>
      <c r="AP17" s="644" t="s">
        <v>257</v>
      </c>
      <c r="AQ17" s="645"/>
      <c r="AR17" s="645"/>
      <c r="AS17" s="645"/>
      <c r="AT17" s="645"/>
      <c r="AU17" s="645"/>
      <c r="AV17" s="645"/>
      <c r="AW17" s="645"/>
      <c r="AX17" s="645"/>
      <c r="AY17" s="645"/>
      <c r="AZ17" s="645"/>
      <c r="BA17" s="645"/>
      <c r="BB17" s="645"/>
      <c r="BC17" s="645"/>
      <c r="BD17" s="645"/>
      <c r="BE17" s="645"/>
      <c r="BF17" s="646"/>
      <c r="BG17" s="647" t="s">
        <v>120</v>
      </c>
      <c r="BH17" s="648"/>
      <c r="BI17" s="648"/>
      <c r="BJ17" s="648"/>
      <c r="BK17" s="648"/>
      <c r="BL17" s="648"/>
      <c r="BM17" s="648"/>
      <c r="BN17" s="649"/>
      <c r="BO17" s="703" t="s">
        <v>120</v>
      </c>
      <c r="BP17" s="703"/>
      <c r="BQ17" s="703"/>
      <c r="BR17" s="703"/>
      <c r="BS17" s="635" t="s">
        <v>120</v>
      </c>
      <c r="BT17" s="648"/>
      <c r="BU17" s="648"/>
      <c r="BV17" s="648"/>
      <c r="BW17" s="648"/>
      <c r="BX17" s="648"/>
      <c r="BY17" s="648"/>
      <c r="BZ17" s="648"/>
      <c r="CA17" s="648"/>
      <c r="CB17" s="684"/>
      <c r="CD17" s="685" t="s">
        <v>258</v>
      </c>
      <c r="CE17" s="682"/>
      <c r="CF17" s="682"/>
      <c r="CG17" s="682"/>
      <c r="CH17" s="682"/>
      <c r="CI17" s="682"/>
      <c r="CJ17" s="682"/>
      <c r="CK17" s="682"/>
      <c r="CL17" s="682"/>
      <c r="CM17" s="682"/>
      <c r="CN17" s="682"/>
      <c r="CO17" s="682"/>
      <c r="CP17" s="682"/>
      <c r="CQ17" s="683"/>
      <c r="CR17" s="647">
        <v>667695</v>
      </c>
      <c r="CS17" s="648"/>
      <c r="CT17" s="648"/>
      <c r="CU17" s="648"/>
      <c r="CV17" s="648"/>
      <c r="CW17" s="648"/>
      <c r="CX17" s="648"/>
      <c r="CY17" s="649"/>
      <c r="CZ17" s="703">
        <v>15.1</v>
      </c>
      <c r="DA17" s="703"/>
      <c r="DB17" s="703"/>
      <c r="DC17" s="703"/>
      <c r="DD17" s="635" t="s">
        <v>120</v>
      </c>
      <c r="DE17" s="648"/>
      <c r="DF17" s="648"/>
      <c r="DG17" s="648"/>
      <c r="DH17" s="648"/>
      <c r="DI17" s="648"/>
      <c r="DJ17" s="648"/>
      <c r="DK17" s="648"/>
      <c r="DL17" s="648"/>
      <c r="DM17" s="648"/>
      <c r="DN17" s="648"/>
      <c r="DO17" s="648"/>
      <c r="DP17" s="649"/>
      <c r="DQ17" s="635">
        <v>604268</v>
      </c>
      <c r="DR17" s="648"/>
      <c r="DS17" s="648"/>
      <c r="DT17" s="648"/>
      <c r="DU17" s="648"/>
      <c r="DV17" s="648"/>
      <c r="DW17" s="648"/>
      <c r="DX17" s="648"/>
      <c r="DY17" s="648"/>
      <c r="DZ17" s="648"/>
      <c r="EA17" s="648"/>
      <c r="EB17" s="648"/>
      <c r="EC17" s="684"/>
    </row>
    <row r="18" spans="2:133" ht="11.25" customHeight="1" x14ac:dyDescent="0.15">
      <c r="B18" s="644" t="s">
        <v>259</v>
      </c>
      <c r="C18" s="645"/>
      <c r="D18" s="645"/>
      <c r="E18" s="645"/>
      <c r="F18" s="645"/>
      <c r="G18" s="645"/>
      <c r="H18" s="645"/>
      <c r="I18" s="645"/>
      <c r="J18" s="645"/>
      <c r="K18" s="645"/>
      <c r="L18" s="645"/>
      <c r="M18" s="645"/>
      <c r="N18" s="645"/>
      <c r="O18" s="645"/>
      <c r="P18" s="645"/>
      <c r="Q18" s="646"/>
      <c r="R18" s="647">
        <v>1797429</v>
      </c>
      <c r="S18" s="648"/>
      <c r="T18" s="648"/>
      <c r="U18" s="648"/>
      <c r="V18" s="648"/>
      <c r="W18" s="648"/>
      <c r="X18" s="648"/>
      <c r="Y18" s="649"/>
      <c r="Z18" s="703">
        <v>38.700000000000003</v>
      </c>
      <c r="AA18" s="703"/>
      <c r="AB18" s="703"/>
      <c r="AC18" s="703"/>
      <c r="AD18" s="704">
        <v>1680274</v>
      </c>
      <c r="AE18" s="704"/>
      <c r="AF18" s="704"/>
      <c r="AG18" s="704"/>
      <c r="AH18" s="704"/>
      <c r="AI18" s="704"/>
      <c r="AJ18" s="704"/>
      <c r="AK18" s="704"/>
      <c r="AL18" s="650">
        <v>83.1</v>
      </c>
      <c r="AM18" s="651"/>
      <c r="AN18" s="651"/>
      <c r="AO18" s="705"/>
      <c r="AP18" s="644" t="s">
        <v>260</v>
      </c>
      <c r="AQ18" s="645"/>
      <c r="AR18" s="645"/>
      <c r="AS18" s="645"/>
      <c r="AT18" s="645"/>
      <c r="AU18" s="645"/>
      <c r="AV18" s="645"/>
      <c r="AW18" s="645"/>
      <c r="AX18" s="645"/>
      <c r="AY18" s="645"/>
      <c r="AZ18" s="645"/>
      <c r="BA18" s="645"/>
      <c r="BB18" s="645"/>
      <c r="BC18" s="645"/>
      <c r="BD18" s="645"/>
      <c r="BE18" s="645"/>
      <c r="BF18" s="646"/>
      <c r="BG18" s="647" t="s">
        <v>120</v>
      </c>
      <c r="BH18" s="648"/>
      <c r="BI18" s="648"/>
      <c r="BJ18" s="648"/>
      <c r="BK18" s="648"/>
      <c r="BL18" s="648"/>
      <c r="BM18" s="648"/>
      <c r="BN18" s="649"/>
      <c r="BO18" s="703" t="s">
        <v>225</v>
      </c>
      <c r="BP18" s="703"/>
      <c r="BQ18" s="703"/>
      <c r="BR18" s="703"/>
      <c r="BS18" s="635" t="s">
        <v>120</v>
      </c>
      <c r="BT18" s="648"/>
      <c r="BU18" s="648"/>
      <c r="BV18" s="648"/>
      <c r="BW18" s="648"/>
      <c r="BX18" s="648"/>
      <c r="BY18" s="648"/>
      <c r="BZ18" s="648"/>
      <c r="CA18" s="648"/>
      <c r="CB18" s="684"/>
      <c r="CD18" s="685" t="s">
        <v>261</v>
      </c>
      <c r="CE18" s="682"/>
      <c r="CF18" s="682"/>
      <c r="CG18" s="682"/>
      <c r="CH18" s="682"/>
      <c r="CI18" s="682"/>
      <c r="CJ18" s="682"/>
      <c r="CK18" s="682"/>
      <c r="CL18" s="682"/>
      <c r="CM18" s="682"/>
      <c r="CN18" s="682"/>
      <c r="CO18" s="682"/>
      <c r="CP18" s="682"/>
      <c r="CQ18" s="683"/>
      <c r="CR18" s="647" t="s">
        <v>120</v>
      </c>
      <c r="CS18" s="648"/>
      <c r="CT18" s="648"/>
      <c r="CU18" s="648"/>
      <c r="CV18" s="648"/>
      <c r="CW18" s="648"/>
      <c r="CX18" s="648"/>
      <c r="CY18" s="649"/>
      <c r="CZ18" s="703" t="s">
        <v>225</v>
      </c>
      <c r="DA18" s="703"/>
      <c r="DB18" s="703"/>
      <c r="DC18" s="703"/>
      <c r="DD18" s="635" t="s">
        <v>120</v>
      </c>
      <c r="DE18" s="648"/>
      <c r="DF18" s="648"/>
      <c r="DG18" s="648"/>
      <c r="DH18" s="648"/>
      <c r="DI18" s="648"/>
      <c r="DJ18" s="648"/>
      <c r="DK18" s="648"/>
      <c r="DL18" s="648"/>
      <c r="DM18" s="648"/>
      <c r="DN18" s="648"/>
      <c r="DO18" s="648"/>
      <c r="DP18" s="649"/>
      <c r="DQ18" s="635" t="s">
        <v>225</v>
      </c>
      <c r="DR18" s="648"/>
      <c r="DS18" s="648"/>
      <c r="DT18" s="648"/>
      <c r="DU18" s="648"/>
      <c r="DV18" s="648"/>
      <c r="DW18" s="648"/>
      <c r="DX18" s="648"/>
      <c r="DY18" s="648"/>
      <c r="DZ18" s="648"/>
      <c r="EA18" s="648"/>
      <c r="EB18" s="648"/>
      <c r="EC18" s="684"/>
    </row>
    <row r="19" spans="2:133" ht="11.25" customHeight="1" x14ac:dyDescent="0.15">
      <c r="B19" s="644" t="s">
        <v>262</v>
      </c>
      <c r="C19" s="645"/>
      <c r="D19" s="645"/>
      <c r="E19" s="645"/>
      <c r="F19" s="645"/>
      <c r="G19" s="645"/>
      <c r="H19" s="645"/>
      <c r="I19" s="645"/>
      <c r="J19" s="645"/>
      <c r="K19" s="645"/>
      <c r="L19" s="645"/>
      <c r="M19" s="645"/>
      <c r="N19" s="645"/>
      <c r="O19" s="645"/>
      <c r="P19" s="645"/>
      <c r="Q19" s="646"/>
      <c r="R19" s="647">
        <v>1680274</v>
      </c>
      <c r="S19" s="648"/>
      <c r="T19" s="648"/>
      <c r="U19" s="648"/>
      <c r="V19" s="648"/>
      <c r="W19" s="648"/>
      <c r="X19" s="648"/>
      <c r="Y19" s="649"/>
      <c r="Z19" s="703">
        <v>36.200000000000003</v>
      </c>
      <c r="AA19" s="703"/>
      <c r="AB19" s="703"/>
      <c r="AC19" s="703"/>
      <c r="AD19" s="704">
        <v>1680274</v>
      </c>
      <c r="AE19" s="704"/>
      <c r="AF19" s="704"/>
      <c r="AG19" s="704"/>
      <c r="AH19" s="704"/>
      <c r="AI19" s="704"/>
      <c r="AJ19" s="704"/>
      <c r="AK19" s="704"/>
      <c r="AL19" s="650">
        <v>83.1</v>
      </c>
      <c r="AM19" s="651"/>
      <c r="AN19" s="651"/>
      <c r="AO19" s="705"/>
      <c r="AP19" s="644" t="s">
        <v>263</v>
      </c>
      <c r="AQ19" s="645"/>
      <c r="AR19" s="645"/>
      <c r="AS19" s="645"/>
      <c r="AT19" s="645"/>
      <c r="AU19" s="645"/>
      <c r="AV19" s="645"/>
      <c r="AW19" s="645"/>
      <c r="AX19" s="645"/>
      <c r="AY19" s="645"/>
      <c r="AZ19" s="645"/>
      <c r="BA19" s="645"/>
      <c r="BB19" s="645"/>
      <c r="BC19" s="645"/>
      <c r="BD19" s="645"/>
      <c r="BE19" s="645"/>
      <c r="BF19" s="646"/>
      <c r="BG19" s="647" t="s">
        <v>120</v>
      </c>
      <c r="BH19" s="648"/>
      <c r="BI19" s="648"/>
      <c r="BJ19" s="648"/>
      <c r="BK19" s="648"/>
      <c r="BL19" s="648"/>
      <c r="BM19" s="648"/>
      <c r="BN19" s="649"/>
      <c r="BO19" s="703" t="s">
        <v>225</v>
      </c>
      <c r="BP19" s="703"/>
      <c r="BQ19" s="703"/>
      <c r="BR19" s="703"/>
      <c r="BS19" s="635" t="s">
        <v>120</v>
      </c>
      <c r="BT19" s="648"/>
      <c r="BU19" s="648"/>
      <c r="BV19" s="648"/>
      <c r="BW19" s="648"/>
      <c r="BX19" s="648"/>
      <c r="BY19" s="648"/>
      <c r="BZ19" s="648"/>
      <c r="CA19" s="648"/>
      <c r="CB19" s="684"/>
      <c r="CD19" s="685" t="s">
        <v>264</v>
      </c>
      <c r="CE19" s="682"/>
      <c r="CF19" s="682"/>
      <c r="CG19" s="682"/>
      <c r="CH19" s="682"/>
      <c r="CI19" s="682"/>
      <c r="CJ19" s="682"/>
      <c r="CK19" s="682"/>
      <c r="CL19" s="682"/>
      <c r="CM19" s="682"/>
      <c r="CN19" s="682"/>
      <c r="CO19" s="682"/>
      <c r="CP19" s="682"/>
      <c r="CQ19" s="683"/>
      <c r="CR19" s="647" t="s">
        <v>120</v>
      </c>
      <c r="CS19" s="648"/>
      <c r="CT19" s="648"/>
      <c r="CU19" s="648"/>
      <c r="CV19" s="648"/>
      <c r="CW19" s="648"/>
      <c r="CX19" s="648"/>
      <c r="CY19" s="649"/>
      <c r="CZ19" s="703" t="s">
        <v>120</v>
      </c>
      <c r="DA19" s="703"/>
      <c r="DB19" s="703"/>
      <c r="DC19" s="703"/>
      <c r="DD19" s="635" t="s">
        <v>225</v>
      </c>
      <c r="DE19" s="648"/>
      <c r="DF19" s="648"/>
      <c r="DG19" s="648"/>
      <c r="DH19" s="648"/>
      <c r="DI19" s="648"/>
      <c r="DJ19" s="648"/>
      <c r="DK19" s="648"/>
      <c r="DL19" s="648"/>
      <c r="DM19" s="648"/>
      <c r="DN19" s="648"/>
      <c r="DO19" s="648"/>
      <c r="DP19" s="649"/>
      <c r="DQ19" s="635" t="s">
        <v>120</v>
      </c>
      <c r="DR19" s="648"/>
      <c r="DS19" s="648"/>
      <c r="DT19" s="648"/>
      <c r="DU19" s="648"/>
      <c r="DV19" s="648"/>
      <c r="DW19" s="648"/>
      <c r="DX19" s="648"/>
      <c r="DY19" s="648"/>
      <c r="DZ19" s="648"/>
      <c r="EA19" s="648"/>
      <c r="EB19" s="648"/>
      <c r="EC19" s="684"/>
    </row>
    <row r="20" spans="2:133" ht="11.25" customHeight="1" x14ac:dyDescent="0.15">
      <c r="B20" s="644" t="s">
        <v>265</v>
      </c>
      <c r="C20" s="645"/>
      <c r="D20" s="645"/>
      <c r="E20" s="645"/>
      <c r="F20" s="645"/>
      <c r="G20" s="645"/>
      <c r="H20" s="645"/>
      <c r="I20" s="645"/>
      <c r="J20" s="645"/>
      <c r="K20" s="645"/>
      <c r="L20" s="645"/>
      <c r="M20" s="645"/>
      <c r="N20" s="645"/>
      <c r="O20" s="645"/>
      <c r="P20" s="645"/>
      <c r="Q20" s="646"/>
      <c r="R20" s="647">
        <v>117155</v>
      </c>
      <c r="S20" s="648"/>
      <c r="T20" s="648"/>
      <c r="U20" s="648"/>
      <c r="V20" s="648"/>
      <c r="W20" s="648"/>
      <c r="X20" s="648"/>
      <c r="Y20" s="649"/>
      <c r="Z20" s="703">
        <v>2.5</v>
      </c>
      <c r="AA20" s="703"/>
      <c r="AB20" s="703"/>
      <c r="AC20" s="703"/>
      <c r="AD20" s="704" t="s">
        <v>225</v>
      </c>
      <c r="AE20" s="704"/>
      <c r="AF20" s="704"/>
      <c r="AG20" s="704"/>
      <c r="AH20" s="704"/>
      <c r="AI20" s="704"/>
      <c r="AJ20" s="704"/>
      <c r="AK20" s="704"/>
      <c r="AL20" s="650" t="s">
        <v>225</v>
      </c>
      <c r="AM20" s="651"/>
      <c r="AN20" s="651"/>
      <c r="AO20" s="705"/>
      <c r="AP20" s="644" t="s">
        <v>266</v>
      </c>
      <c r="AQ20" s="645"/>
      <c r="AR20" s="645"/>
      <c r="AS20" s="645"/>
      <c r="AT20" s="645"/>
      <c r="AU20" s="645"/>
      <c r="AV20" s="645"/>
      <c r="AW20" s="645"/>
      <c r="AX20" s="645"/>
      <c r="AY20" s="645"/>
      <c r="AZ20" s="645"/>
      <c r="BA20" s="645"/>
      <c r="BB20" s="645"/>
      <c r="BC20" s="645"/>
      <c r="BD20" s="645"/>
      <c r="BE20" s="645"/>
      <c r="BF20" s="646"/>
      <c r="BG20" s="647" t="s">
        <v>120</v>
      </c>
      <c r="BH20" s="648"/>
      <c r="BI20" s="648"/>
      <c r="BJ20" s="648"/>
      <c r="BK20" s="648"/>
      <c r="BL20" s="648"/>
      <c r="BM20" s="648"/>
      <c r="BN20" s="649"/>
      <c r="BO20" s="703" t="s">
        <v>225</v>
      </c>
      <c r="BP20" s="703"/>
      <c r="BQ20" s="703"/>
      <c r="BR20" s="703"/>
      <c r="BS20" s="635" t="s">
        <v>120</v>
      </c>
      <c r="BT20" s="648"/>
      <c r="BU20" s="648"/>
      <c r="BV20" s="648"/>
      <c r="BW20" s="648"/>
      <c r="BX20" s="648"/>
      <c r="BY20" s="648"/>
      <c r="BZ20" s="648"/>
      <c r="CA20" s="648"/>
      <c r="CB20" s="684"/>
      <c r="CD20" s="685" t="s">
        <v>267</v>
      </c>
      <c r="CE20" s="682"/>
      <c r="CF20" s="682"/>
      <c r="CG20" s="682"/>
      <c r="CH20" s="682"/>
      <c r="CI20" s="682"/>
      <c r="CJ20" s="682"/>
      <c r="CK20" s="682"/>
      <c r="CL20" s="682"/>
      <c r="CM20" s="682"/>
      <c r="CN20" s="682"/>
      <c r="CO20" s="682"/>
      <c r="CP20" s="682"/>
      <c r="CQ20" s="683"/>
      <c r="CR20" s="647">
        <v>4417463</v>
      </c>
      <c r="CS20" s="648"/>
      <c r="CT20" s="648"/>
      <c r="CU20" s="648"/>
      <c r="CV20" s="648"/>
      <c r="CW20" s="648"/>
      <c r="CX20" s="648"/>
      <c r="CY20" s="649"/>
      <c r="CZ20" s="703">
        <v>100</v>
      </c>
      <c r="DA20" s="703"/>
      <c r="DB20" s="703"/>
      <c r="DC20" s="703"/>
      <c r="DD20" s="635">
        <v>1217286</v>
      </c>
      <c r="DE20" s="648"/>
      <c r="DF20" s="648"/>
      <c r="DG20" s="648"/>
      <c r="DH20" s="648"/>
      <c r="DI20" s="648"/>
      <c r="DJ20" s="648"/>
      <c r="DK20" s="648"/>
      <c r="DL20" s="648"/>
      <c r="DM20" s="648"/>
      <c r="DN20" s="648"/>
      <c r="DO20" s="648"/>
      <c r="DP20" s="649"/>
      <c r="DQ20" s="635">
        <v>2336700</v>
      </c>
      <c r="DR20" s="648"/>
      <c r="DS20" s="648"/>
      <c r="DT20" s="648"/>
      <c r="DU20" s="648"/>
      <c r="DV20" s="648"/>
      <c r="DW20" s="648"/>
      <c r="DX20" s="648"/>
      <c r="DY20" s="648"/>
      <c r="DZ20" s="648"/>
      <c r="EA20" s="648"/>
      <c r="EB20" s="648"/>
      <c r="EC20" s="684"/>
    </row>
    <row r="21" spans="2:133" ht="11.25" customHeight="1" x14ac:dyDescent="0.15">
      <c r="B21" s="644" t="s">
        <v>268</v>
      </c>
      <c r="C21" s="645"/>
      <c r="D21" s="645"/>
      <c r="E21" s="645"/>
      <c r="F21" s="645"/>
      <c r="G21" s="645"/>
      <c r="H21" s="645"/>
      <c r="I21" s="645"/>
      <c r="J21" s="645"/>
      <c r="K21" s="645"/>
      <c r="L21" s="645"/>
      <c r="M21" s="645"/>
      <c r="N21" s="645"/>
      <c r="O21" s="645"/>
      <c r="P21" s="645"/>
      <c r="Q21" s="646"/>
      <c r="R21" s="647" t="s">
        <v>225</v>
      </c>
      <c r="S21" s="648"/>
      <c r="T21" s="648"/>
      <c r="U21" s="648"/>
      <c r="V21" s="648"/>
      <c r="W21" s="648"/>
      <c r="X21" s="648"/>
      <c r="Y21" s="649"/>
      <c r="Z21" s="703" t="s">
        <v>225</v>
      </c>
      <c r="AA21" s="703"/>
      <c r="AB21" s="703"/>
      <c r="AC21" s="703"/>
      <c r="AD21" s="704" t="s">
        <v>225</v>
      </c>
      <c r="AE21" s="704"/>
      <c r="AF21" s="704"/>
      <c r="AG21" s="704"/>
      <c r="AH21" s="704"/>
      <c r="AI21" s="704"/>
      <c r="AJ21" s="704"/>
      <c r="AK21" s="704"/>
      <c r="AL21" s="650" t="s">
        <v>120</v>
      </c>
      <c r="AM21" s="651"/>
      <c r="AN21" s="651"/>
      <c r="AO21" s="705"/>
      <c r="AP21" s="749" t="s">
        <v>269</v>
      </c>
      <c r="AQ21" s="756"/>
      <c r="AR21" s="756"/>
      <c r="AS21" s="756"/>
      <c r="AT21" s="756"/>
      <c r="AU21" s="756"/>
      <c r="AV21" s="756"/>
      <c r="AW21" s="756"/>
      <c r="AX21" s="756"/>
      <c r="AY21" s="756"/>
      <c r="AZ21" s="756"/>
      <c r="BA21" s="756"/>
      <c r="BB21" s="756"/>
      <c r="BC21" s="756"/>
      <c r="BD21" s="756"/>
      <c r="BE21" s="756"/>
      <c r="BF21" s="751"/>
      <c r="BG21" s="647" t="s">
        <v>120</v>
      </c>
      <c r="BH21" s="648"/>
      <c r="BI21" s="648"/>
      <c r="BJ21" s="648"/>
      <c r="BK21" s="648"/>
      <c r="BL21" s="648"/>
      <c r="BM21" s="648"/>
      <c r="BN21" s="649"/>
      <c r="BO21" s="703" t="s">
        <v>120</v>
      </c>
      <c r="BP21" s="703"/>
      <c r="BQ21" s="703"/>
      <c r="BR21" s="703"/>
      <c r="BS21" s="635" t="s">
        <v>120</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270</v>
      </c>
      <c r="C22" s="645"/>
      <c r="D22" s="645"/>
      <c r="E22" s="645"/>
      <c r="F22" s="645"/>
      <c r="G22" s="645"/>
      <c r="H22" s="645"/>
      <c r="I22" s="645"/>
      <c r="J22" s="645"/>
      <c r="K22" s="645"/>
      <c r="L22" s="645"/>
      <c r="M22" s="645"/>
      <c r="N22" s="645"/>
      <c r="O22" s="645"/>
      <c r="P22" s="645"/>
      <c r="Q22" s="646"/>
      <c r="R22" s="647">
        <v>2139192</v>
      </c>
      <c r="S22" s="648"/>
      <c r="T22" s="648"/>
      <c r="U22" s="648"/>
      <c r="V22" s="648"/>
      <c r="W22" s="648"/>
      <c r="X22" s="648"/>
      <c r="Y22" s="649"/>
      <c r="Z22" s="703">
        <v>46</v>
      </c>
      <c r="AA22" s="703"/>
      <c r="AB22" s="703"/>
      <c r="AC22" s="703"/>
      <c r="AD22" s="704">
        <v>2022037</v>
      </c>
      <c r="AE22" s="704"/>
      <c r="AF22" s="704"/>
      <c r="AG22" s="704"/>
      <c r="AH22" s="704"/>
      <c r="AI22" s="704"/>
      <c r="AJ22" s="704"/>
      <c r="AK22" s="704"/>
      <c r="AL22" s="650">
        <v>100</v>
      </c>
      <c r="AM22" s="651"/>
      <c r="AN22" s="651"/>
      <c r="AO22" s="705"/>
      <c r="AP22" s="749" t="s">
        <v>271</v>
      </c>
      <c r="AQ22" s="756"/>
      <c r="AR22" s="756"/>
      <c r="AS22" s="756"/>
      <c r="AT22" s="756"/>
      <c r="AU22" s="756"/>
      <c r="AV22" s="756"/>
      <c r="AW22" s="756"/>
      <c r="AX22" s="756"/>
      <c r="AY22" s="756"/>
      <c r="AZ22" s="756"/>
      <c r="BA22" s="756"/>
      <c r="BB22" s="756"/>
      <c r="BC22" s="756"/>
      <c r="BD22" s="756"/>
      <c r="BE22" s="756"/>
      <c r="BF22" s="751"/>
      <c r="BG22" s="647" t="s">
        <v>225</v>
      </c>
      <c r="BH22" s="648"/>
      <c r="BI22" s="648"/>
      <c r="BJ22" s="648"/>
      <c r="BK22" s="648"/>
      <c r="BL22" s="648"/>
      <c r="BM22" s="648"/>
      <c r="BN22" s="649"/>
      <c r="BO22" s="703" t="s">
        <v>120</v>
      </c>
      <c r="BP22" s="703"/>
      <c r="BQ22" s="703"/>
      <c r="BR22" s="703"/>
      <c r="BS22" s="635" t="s">
        <v>120</v>
      </c>
      <c r="BT22" s="648"/>
      <c r="BU22" s="648"/>
      <c r="BV22" s="648"/>
      <c r="BW22" s="648"/>
      <c r="BX22" s="648"/>
      <c r="BY22" s="648"/>
      <c r="BZ22" s="648"/>
      <c r="CA22" s="648"/>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273</v>
      </c>
      <c r="C23" s="645"/>
      <c r="D23" s="645"/>
      <c r="E23" s="645"/>
      <c r="F23" s="645"/>
      <c r="G23" s="645"/>
      <c r="H23" s="645"/>
      <c r="I23" s="645"/>
      <c r="J23" s="645"/>
      <c r="K23" s="645"/>
      <c r="L23" s="645"/>
      <c r="M23" s="645"/>
      <c r="N23" s="645"/>
      <c r="O23" s="645"/>
      <c r="P23" s="645"/>
      <c r="Q23" s="646"/>
      <c r="R23" s="647" t="s">
        <v>225</v>
      </c>
      <c r="S23" s="648"/>
      <c r="T23" s="648"/>
      <c r="U23" s="648"/>
      <c r="V23" s="648"/>
      <c r="W23" s="648"/>
      <c r="X23" s="648"/>
      <c r="Y23" s="649"/>
      <c r="Z23" s="703" t="s">
        <v>225</v>
      </c>
      <c r="AA23" s="703"/>
      <c r="AB23" s="703"/>
      <c r="AC23" s="703"/>
      <c r="AD23" s="704" t="s">
        <v>120</v>
      </c>
      <c r="AE23" s="704"/>
      <c r="AF23" s="704"/>
      <c r="AG23" s="704"/>
      <c r="AH23" s="704"/>
      <c r="AI23" s="704"/>
      <c r="AJ23" s="704"/>
      <c r="AK23" s="704"/>
      <c r="AL23" s="650" t="s">
        <v>225</v>
      </c>
      <c r="AM23" s="651"/>
      <c r="AN23" s="651"/>
      <c r="AO23" s="705"/>
      <c r="AP23" s="749" t="s">
        <v>274</v>
      </c>
      <c r="AQ23" s="756"/>
      <c r="AR23" s="756"/>
      <c r="AS23" s="756"/>
      <c r="AT23" s="756"/>
      <c r="AU23" s="756"/>
      <c r="AV23" s="756"/>
      <c r="AW23" s="756"/>
      <c r="AX23" s="756"/>
      <c r="AY23" s="756"/>
      <c r="AZ23" s="756"/>
      <c r="BA23" s="756"/>
      <c r="BB23" s="756"/>
      <c r="BC23" s="756"/>
      <c r="BD23" s="756"/>
      <c r="BE23" s="756"/>
      <c r="BF23" s="751"/>
      <c r="BG23" s="647" t="s">
        <v>120</v>
      </c>
      <c r="BH23" s="648"/>
      <c r="BI23" s="648"/>
      <c r="BJ23" s="648"/>
      <c r="BK23" s="648"/>
      <c r="BL23" s="648"/>
      <c r="BM23" s="648"/>
      <c r="BN23" s="649"/>
      <c r="BO23" s="703" t="s">
        <v>225</v>
      </c>
      <c r="BP23" s="703"/>
      <c r="BQ23" s="703"/>
      <c r="BR23" s="703"/>
      <c r="BS23" s="635" t="s">
        <v>120</v>
      </c>
      <c r="BT23" s="648"/>
      <c r="BU23" s="648"/>
      <c r="BV23" s="648"/>
      <c r="BW23" s="648"/>
      <c r="BX23" s="648"/>
      <c r="BY23" s="648"/>
      <c r="BZ23" s="648"/>
      <c r="CA23" s="648"/>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44" t="s">
        <v>280</v>
      </c>
      <c r="C24" s="645"/>
      <c r="D24" s="645"/>
      <c r="E24" s="645"/>
      <c r="F24" s="645"/>
      <c r="G24" s="645"/>
      <c r="H24" s="645"/>
      <c r="I24" s="645"/>
      <c r="J24" s="645"/>
      <c r="K24" s="645"/>
      <c r="L24" s="645"/>
      <c r="M24" s="645"/>
      <c r="N24" s="645"/>
      <c r="O24" s="645"/>
      <c r="P24" s="645"/>
      <c r="Q24" s="646"/>
      <c r="R24" s="647">
        <v>5639</v>
      </c>
      <c r="S24" s="648"/>
      <c r="T24" s="648"/>
      <c r="U24" s="648"/>
      <c r="V24" s="648"/>
      <c r="W24" s="648"/>
      <c r="X24" s="648"/>
      <c r="Y24" s="649"/>
      <c r="Z24" s="703">
        <v>0.1</v>
      </c>
      <c r="AA24" s="703"/>
      <c r="AB24" s="703"/>
      <c r="AC24" s="703"/>
      <c r="AD24" s="704" t="s">
        <v>225</v>
      </c>
      <c r="AE24" s="704"/>
      <c r="AF24" s="704"/>
      <c r="AG24" s="704"/>
      <c r="AH24" s="704"/>
      <c r="AI24" s="704"/>
      <c r="AJ24" s="704"/>
      <c r="AK24" s="704"/>
      <c r="AL24" s="650" t="s">
        <v>120</v>
      </c>
      <c r="AM24" s="651"/>
      <c r="AN24" s="651"/>
      <c r="AO24" s="705"/>
      <c r="AP24" s="749" t="s">
        <v>281</v>
      </c>
      <c r="AQ24" s="756"/>
      <c r="AR24" s="756"/>
      <c r="AS24" s="756"/>
      <c r="AT24" s="756"/>
      <c r="AU24" s="756"/>
      <c r="AV24" s="756"/>
      <c r="AW24" s="756"/>
      <c r="AX24" s="756"/>
      <c r="AY24" s="756"/>
      <c r="AZ24" s="756"/>
      <c r="BA24" s="756"/>
      <c r="BB24" s="756"/>
      <c r="BC24" s="756"/>
      <c r="BD24" s="756"/>
      <c r="BE24" s="756"/>
      <c r="BF24" s="751"/>
      <c r="BG24" s="647" t="s">
        <v>120</v>
      </c>
      <c r="BH24" s="648"/>
      <c r="BI24" s="648"/>
      <c r="BJ24" s="648"/>
      <c r="BK24" s="648"/>
      <c r="BL24" s="648"/>
      <c r="BM24" s="648"/>
      <c r="BN24" s="649"/>
      <c r="BO24" s="703" t="s">
        <v>225</v>
      </c>
      <c r="BP24" s="703"/>
      <c r="BQ24" s="703"/>
      <c r="BR24" s="703"/>
      <c r="BS24" s="635" t="s">
        <v>225</v>
      </c>
      <c r="BT24" s="648"/>
      <c r="BU24" s="648"/>
      <c r="BV24" s="648"/>
      <c r="BW24" s="648"/>
      <c r="BX24" s="648"/>
      <c r="BY24" s="648"/>
      <c r="BZ24" s="648"/>
      <c r="CA24" s="648"/>
      <c r="CB24" s="684"/>
      <c r="CD24" s="712" t="s">
        <v>282</v>
      </c>
      <c r="CE24" s="713"/>
      <c r="CF24" s="713"/>
      <c r="CG24" s="713"/>
      <c r="CH24" s="713"/>
      <c r="CI24" s="713"/>
      <c r="CJ24" s="713"/>
      <c r="CK24" s="713"/>
      <c r="CL24" s="713"/>
      <c r="CM24" s="713"/>
      <c r="CN24" s="713"/>
      <c r="CO24" s="713"/>
      <c r="CP24" s="713"/>
      <c r="CQ24" s="714"/>
      <c r="CR24" s="706">
        <v>1290881</v>
      </c>
      <c r="CS24" s="707"/>
      <c r="CT24" s="707"/>
      <c r="CU24" s="707"/>
      <c r="CV24" s="707"/>
      <c r="CW24" s="707"/>
      <c r="CX24" s="707"/>
      <c r="CY24" s="753"/>
      <c r="CZ24" s="754">
        <v>29.2</v>
      </c>
      <c r="DA24" s="723"/>
      <c r="DB24" s="723"/>
      <c r="DC24" s="757"/>
      <c r="DD24" s="752">
        <v>1074387</v>
      </c>
      <c r="DE24" s="707"/>
      <c r="DF24" s="707"/>
      <c r="DG24" s="707"/>
      <c r="DH24" s="707"/>
      <c r="DI24" s="707"/>
      <c r="DJ24" s="707"/>
      <c r="DK24" s="753"/>
      <c r="DL24" s="752">
        <v>1070771</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44" t="s">
        <v>283</v>
      </c>
      <c r="C25" s="645"/>
      <c r="D25" s="645"/>
      <c r="E25" s="645"/>
      <c r="F25" s="645"/>
      <c r="G25" s="645"/>
      <c r="H25" s="645"/>
      <c r="I25" s="645"/>
      <c r="J25" s="645"/>
      <c r="K25" s="645"/>
      <c r="L25" s="645"/>
      <c r="M25" s="645"/>
      <c r="N25" s="645"/>
      <c r="O25" s="645"/>
      <c r="P25" s="645"/>
      <c r="Q25" s="646"/>
      <c r="R25" s="647">
        <v>72756</v>
      </c>
      <c r="S25" s="648"/>
      <c r="T25" s="648"/>
      <c r="U25" s="648"/>
      <c r="V25" s="648"/>
      <c r="W25" s="648"/>
      <c r="X25" s="648"/>
      <c r="Y25" s="649"/>
      <c r="Z25" s="703">
        <v>1.6</v>
      </c>
      <c r="AA25" s="703"/>
      <c r="AB25" s="703"/>
      <c r="AC25" s="703"/>
      <c r="AD25" s="704" t="s">
        <v>120</v>
      </c>
      <c r="AE25" s="704"/>
      <c r="AF25" s="704"/>
      <c r="AG25" s="704"/>
      <c r="AH25" s="704"/>
      <c r="AI25" s="704"/>
      <c r="AJ25" s="704"/>
      <c r="AK25" s="704"/>
      <c r="AL25" s="650" t="s">
        <v>120</v>
      </c>
      <c r="AM25" s="651"/>
      <c r="AN25" s="651"/>
      <c r="AO25" s="705"/>
      <c r="AP25" s="749" t="s">
        <v>284</v>
      </c>
      <c r="AQ25" s="756"/>
      <c r="AR25" s="756"/>
      <c r="AS25" s="756"/>
      <c r="AT25" s="756"/>
      <c r="AU25" s="756"/>
      <c r="AV25" s="756"/>
      <c r="AW25" s="756"/>
      <c r="AX25" s="756"/>
      <c r="AY25" s="756"/>
      <c r="AZ25" s="756"/>
      <c r="BA25" s="756"/>
      <c r="BB25" s="756"/>
      <c r="BC25" s="756"/>
      <c r="BD25" s="756"/>
      <c r="BE25" s="756"/>
      <c r="BF25" s="751"/>
      <c r="BG25" s="647" t="s">
        <v>120</v>
      </c>
      <c r="BH25" s="648"/>
      <c r="BI25" s="648"/>
      <c r="BJ25" s="648"/>
      <c r="BK25" s="648"/>
      <c r="BL25" s="648"/>
      <c r="BM25" s="648"/>
      <c r="BN25" s="649"/>
      <c r="BO25" s="703" t="s">
        <v>120</v>
      </c>
      <c r="BP25" s="703"/>
      <c r="BQ25" s="703"/>
      <c r="BR25" s="703"/>
      <c r="BS25" s="635" t="s">
        <v>120</v>
      </c>
      <c r="BT25" s="648"/>
      <c r="BU25" s="648"/>
      <c r="BV25" s="648"/>
      <c r="BW25" s="648"/>
      <c r="BX25" s="648"/>
      <c r="BY25" s="648"/>
      <c r="BZ25" s="648"/>
      <c r="CA25" s="648"/>
      <c r="CB25" s="684"/>
      <c r="CD25" s="685" t="s">
        <v>285</v>
      </c>
      <c r="CE25" s="682"/>
      <c r="CF25" s="682"/>
      <c r="CG25" s="682"/>
      <c r="CH25" s="682"/>
      <c r="CI25" s="682"/>
      <c r="CJ25" s="682"/>
      <c r="CK25" s="682"/>
      <c r="CL25" s="682"/>
      <c r="CM25" s="682"/>
      <c r="CN25" s="682"/>
      <c r="CO25" s="682"/>
      <c r="CP25" s="682"/>
      <c r="CQ25" s="683"/>
      <c r="CR25" s="647">
        <v>461223</v>
      </c>
      <c r="CS25" s="636"/>
      <c r="CT25" s="636"/>
      <c r="CU25" s="636"/>
      <c r="CV25" s="636"/>
      <c r="CW25" s="636"/>
      <c r="CX25" s="636"/>
      <c r="CY25" s="637"/>
      <c r="CZ25" s="650">
        <v>10.4</v>
      </c>
      <c r="DA25" s="675"/>
      <c r="DB25" s="675"/>
      <c r="DC25" s="676"/>
      <c r="DD25" s="635">
        <v>400941</v>
      </c>
      <c r="DE25" s="636"/>
      <c r="DF25" s="636"/>
      <c r="DG25" s="636"/>
      <c r="DH25" s="636"/>
      <c r="DI25" s="636"/>
      <c r="DJ25" s="636"/>
      <c r="DK25" s="637"/>
      <c r="DL25" s="635">
        <v>398787</v>
      </c>
      <c r="DM25" s="636"/>
      <c r="DN25" s="636"/>
      <c r="DO25" s="636"/>
      <c r="DP25" s="636"/>
      <c r="DQ25" s="636"/>
      <c r="DR25" s="636"/>
      <c r="DS25" s="636"/>
      <c r="DT25" s="636"/>
      <c r="DU25" s="636"/>
      <c r="DV25" s="637"/>
      <c r="DW25" s="650">
        <v>19.2</v>
      </c>
      <c r="DX25" s="675"/>
      <c r="DY25" s="675"/>
      <c r="DZ25" s="675"/>
      <c r="EA25" s="675"/>
      <c r="EB25" s="675"/>
      <c r="EC25" s="677"/>
    </row>
    <row r="26" spans="2:133" ht="11.25" customHeight="1" x14ac:dyDescent="0.15">
      <c r="B26" s="644" t="s">
        <v>286</v>
      </c>
      <c r="C26" s="645"/>
      <c r="D26" s="645"/>
      <c r="E26" s="645"/>
      <c r="F26" s="645"/>
      <c r="G26" s="645"/>
      <c r="H26" s="645"/>
      <c r="I26" s="645"/>
      <c r="J26" s="645"/>
      <c r="K26" s="645"/>
      <c r="L26" s="645"/>
      <c r="M26" s="645"/>
      <c r="N26" s="645"/>
      <c r="O26" s="645"/>
      <c r="P26" s="645"/>
      <c r="Q26" s="646"/>
      <c r="R26" s="647">
        <v>17711</v>
      </c>
      <c r="S26" s="648"/>
      <c r="T26" s="648"/>
      <c r="U26" s="648"/>
      <c r="V26" s="648"/>
      <c r="W26" s="648"/>
      <c r="X26" s="648"/>
      <c r="Y26" s="649"/>
      <c r="Z26" s="703">
        <v>0.4</v>
      </c>
      <c r="AA26" s="703"/>
      <c r="AB26" s="703"/>
      <c r="AC26" s="703"/>
      <c r="AD26" s="704" t="s">
        <v>225</v>
      </c>
      <c r="AE26" s="704"/>
      <c r="AF26" s="704"/>
      <c r="AG26" s="704"/>
      <c r="AH26" s="704"/>
      <c r="AI26" s="704"/>
      <c r="AJ26" s="704"/>
      <c r="AK26" s="704"/>
      <c r="AL26" s="650" t="s">
        <v>225</v>
      </c>
      <c r="AM26" s="651"/>
      <c r="AN26" s="651"/>
      <c r="AO26" s="705"/>
      <c r="AP26" s="749" t="s">
        <v>287</v>
      </c>
      <c r="AQ26" s="750"/>
      <c r="AR26" s="750"/>
      <c r="AS26" s="750"/>
      <c r="AT26" s="750"/>
      <c r="AU26" s="750"/>
      <c r="AV26" s="750"/>
      <c r="AW26" s="750"/>
      <c r="AX26" s="750"/>
      <c r="AY26" s="750"/>
      <c r="AZ26" s="750"/>
      <c r="BA26" s="750"/>
      <c r="BB26" s="750"/>
      <c r="BC26" s="750"/>
      <c r="BD26" s="750"/>
      <c r="BE26" s="750"/>
      <c r="BF26" s="751"/>
      <c r="BG26" s="647" t="s">
        <v>120</v>
      </c>
      <c r="BH26" s="648"/>
      <c r="BI26" s="648"/>
      <c r="BJ26" s="648"/>
      <c r="BK26" s="648"/>
      <c r="BL26" s="648"/>
      <c r="BM26" s="648"/>
      <c r="BN26" s="649"/>
      <c r="BO26" s="703" t="s">
        <v>120</v>
      </c>
      <c r="BP26" s="703"/>
      <c r="BQ26" s="703"/>
      <c r="BR26" s="703"/>
      <c r="BS26" s="635" t="s">
        <v>120</v>
      </c>
      <c r="BT26" s="648"/>
      <c r="BU26" s="648"/>
      <c r="BV26" s="648"/>
      <c r="BW26" s="648"/>
      <c r="BX26" s="648"/>
      <c r="BY26" s="648"/>
      <c r="BZ26" s="648"/>
      <c r="CA26" s="648"/>
      <c r="CB26" s="684"/>
      <c r="CD26" s="685" t="s">
        <v>288</v>
      </c>
      <c r="CE26" s="682"/>
      <c r="CF26" s="682"/>
      <c r="CG26" s="682"/>
      <c r="CH26" s="682"/>
      <c r="CI26" s="682"/>
      <c r="CJ26" s="682"/>
      <c r="CK26" s="682"/>
      <c r="CL26" s="682"/>
      <c r="CM26" s="682"/>
      <c r="CN26" s="682"/>
      <c r="CO26" s="682"/>
      <c r="CP26" s="682"/>
      <c r="CQ26" s="683"/>
      <c r="CR26" s="647">
        <v>260390</v>
      </c>
      <c r="CS26" s="648"/>
      <c r="CT26" s="648"/>
      <c r="CU26" s="648"/>
      <c r="CV26" s="648"/>
      <c r="CW26" s="648"/>
      <c r="CX26" s="648"/>
      <c r="CY26" s="649"/>
      <c r="CZ26" s="650">
        <v>5.9</v>
      </c>
      <c r="DA26" s="675"/>
      <c r="DB26" s="675"/>
      <c r="DC26" s="676"/>
      <c r="DD26" s="635">
        <v>201004</v>
      </c>
      <c r="DE26" s="648"/>
      <c r="DF26" s="648"/>
      <c r="DG26" s="648"/>
      <c r="DH26" s="648"/>
      <c r="DI26" s="648"/>
      <c r="DJ26" s="648"/>
      <c r="DK26" s="649"/>
      <c r="DL26" s="635" t="s">
        <v>225</v>
      </c>
      <c r="DM26" s="648"/>
      <c r="DN26" s="648"/>
      <c r="DO26" s="648"/>
      <c r="DP26" s="648"/>
      <c r="DQ26" s="648"/>
      <c r="DR26" s="648"/>
      <c r="DS26" s="648"/>
      <c r="DT26" s="648"/>
      <c r="DU26" s="648"/>
      <c r="DV26" s="649"/>
      <c r="DW26" s="650" t="s">
        <v>120</v>
      </c>
      <c r="DX26" s="675"/>
      <c r="DY26" s="675"/>
      <c r="DZ26" s="675"/>
      <c r="EA26" s="675"/>
      <c r="EB26" s="675"/>
      <c r="EC26" s="677"/>
    </row>
    <row r="27" spans="2:133" ht="11.25" customHeight="1" x14ac:dyDescent="0.15">
      <c r="B27" s="644" t="s">
        <v>289</v>
      </c>
      <c r="C27" s="645"/>
      <c r="D27" s="645"/>
      <c r="E27" s="645"/>
      <c r="F27" s="645"/>
      <c r="G27" s="645"/>
      <c r="H27" s="645"/>
      <c r="I27" s="645"/>
      <c r="J27" s="645"/>
      <c r="K27" s="645"/>
      <c r="L27" s="645"/>
      <c r="M27" s="645"/>
      <c r="N27" s="645"/>
      <c r="O27" s="645"/>
      <c r="P27" s="645"/>
      <c r="Q27" s="646"/>
      <c r="R27" s="647">
        <v>147823</v>
      </c>
      <c r="S27" s="648"/>
      <c r="T27" s="648"/>
      <c r="U27" s="648"/>
      <c r="V27" s="648"/>
      <c r="W27" s="648"/>
      <c r="X27" s="648"/>
      <c r="Y27" s="649"/>
      <c r="Z27" s="703">
        <v>3.2</v>
      </c>
      <c r="AA27" s="703"/>
      <c r="AB27" s="703"/>
      <c r="AC27" s="703"/>
      <c r="AD27" s="704" t="s">
        <v>120</v>
      </c>
      <c r="AE27" s="704"/>
      <c r="AF27" s="704"/>
      <c r="AG27" s="704"/>
      <c r="AH27" s="704"/>
      <c r="AI27" s="704"/>
      <c r="AJ27" s="704"/>
      <c r="AK27" s="704"/>
      <c r="AL27" s="650" t="s">
        <v>225</v>
      </c>
      <c r="AM27" s="651"/>
      <c r="AN27" s="651"/>
      <c r="AO27" s="705"/>
      <c r="AP27" s="644" t="s">
        <v>290</v>
      </c>
      <c r="AQ27" s="645"/>
      <c r="AR27" s="645"/>
      <c r="AS27" s="645"/>
      <c r="AT27" s="645"/>
      <c r="AU27" s="645"/>
      <c r="AV27" s="645"/>
      <c r="AW27" s="645"/>
      <c r="AX27" s="645"/>
      <c r="AY27" s="645"/>
      <c r="AZ27" s="645"/>
      <c r="BA27" s="645"/>
      <c r="BB27" s="645"/>
      <c r="BC27" s="645"/>
      <c r="BD27" s="645"/>
      <c r="BE27" s="645"/>
      <c r="BF27" s="646"/>
      <c r="BG27" s="647">
        <v>234009</v>
      </c>
      <c r="BH27" s="648"/>
      <c r="BI27" s="648"/>
      <c r="BJ27" s="648"/>
      <c r="BK27" s="648"/>
      <c r="BL27" s="648"/>
      <c r="BM27" s="648"/>
      <c r="BN27" s="649"/>
      <c r="BO27" s="703">
        <v>100</v>
      </c>
      <c r="BP27" s="703"/>
      <c r="BQ27" s="703"/>
      <c r="BR27" s="703"/>
      <c r="BS27" s="635">
        <v>1917</v>
      </c>
      <c r="BT27" s="648"/>
      <c r="BU27" s="648"/>
      <c r="BV27" s="648"/>
      <c r="BW27" s="648"/>
      <c r="BX27" s="648"/>
      <c r="BY27" s="648"/>
      <c r="BZ27" s="648"/>
      <c r="CA27" s="648"/>
      <c r="CB27" s="684"/>
      <c r="CD27" s="685" t="s">
        <v>291</v>
      </c>
      <c r="CE27" s="682"/>
      <c r="CF27" s="682"/>
      <c r="CG27" s="682"/>
      <c r="CH27" s="682"/>
      <c r="CI27" s="682"/>
      <c r="CJ27" s="682"/>
      <c r="CK27" s="682"/>
      <c r="CL27" s="682"/>
      <c r="CM27" s="682"/>
      <c r="CN27" s="682"/>
      <c r="CO27" s="682"/>
      <c r="CP27" s="682"/>
      <c r="CQ27" s="683"/>
      <c r="CR27" s="647">
        <v>161963</v>
      </c>
      <c r="CS27" s="636"/>
      <c r="CT27" s="636"/>
      <c r="CU27" s="636"/>
      <c r="CV27" s="636"/>
      <c r="CW27" s="636"/>
      <c r="CX27" s="636"/>
      <c r="CY27" s="637"/>
      <c r="CZ27" s="650">
        <v>3.7</v>
      </c>
      <c r="DA27" s="675"/>
      <c r="DB27" s="675"/>
      <c r="DC27" s="676"/>
      <c r="DD27" s="635">
        <v>69178</v>
      </c>
      <c r="DE27" s="636"/>
      <c r="DF27" s="636"/>
      <c r="DG27" s="636"/>
      <c r="DH27" s="636"/>
      <c r="DI27" s="636"/>
      <c r="DJ27" s="636"/>
      <c r="DK27" s="637"/>
      <c r="DL27" s="635">
        <v>67716</v>
      </c>
      <c r="DM27" s="636"/>
      <c r="DN27" s="636"/>
      <c r="DO27" s="636"/>
      <c r="DP27" s="636"/>
      <c r="DQ27" s="636"/>
      <c r="DR27" s="636"/>
      <c r="DS27" s="636"/>
      <c r="DT27" s="636"/>
      <c r="DU27" s="636"/>
      <c r="DV27" s="637"/>
      <c r="DW27" s="650">
        <v>3.3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7" t="s">
        <v>120</v>
      </c>
      <c r="S28" s="648"/>
      <c r="T28" s="648"/>
      <c r="U28" s="648"/>
      <c r="V28" s="648"/>
      <c r="W28" s="648"/>
      <c r="X28" s="648"/>
      <c r="Y28" s="649"/>
      <c r="Z28" s="703" t="s">
        <v>120</v>
      </c>
      <c r="AA28" s="703"/>
      <c r="AB28" s="703"/>
      <c r="AC28" s="703"/>
      <c r="AD28" s="704" t="s">
        <v>225</v>
      </c>
      <c r="AE28" s="704"/>
      <c r="AF28" s="704"/>
      <c r="AG28" s="704"/>
      <c r="AH28" s="704"/>
      <c r="AI28" s="704"/>
      <c r="AJ28" s="704"/>
      <c r="AK28" s="704"/>
      <c r="AL28" s="650" t="s">
        <v>225</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7">
        <v>667695</v>
      </c>
      <c r="CS28" s="648"/>
      <c r="CT28" s="648"/>
      <c r="CU28" s="648"/>
      <c r="CV28" s="648"/>
      <c r="CW28" s="648"/>
      <c r="CX28" s="648"/>
      <c r="CY28" s="649"/>
      <c r="CZ28" s="650">
        <v>15.1</v>
      </c>
      <c r="DA28" s="675"/>
      <c r="DB28" s="675"/>
      <c r="DC28" s="676"/>
      <c r="DD28" s="635">
        <v>604268</v>
      </c>
      <c r="DE28" s="648"/>
      <c r="DF28" s="648"/>
      <c r="DG28" s="648"/>
      <c r="DH28" s="648"/>
      <c r="DI28" s="648"/>
      <c r="DJ28" s="648"/>
      <c r="DK28" s="649"/>
      <c r="DL28" s="635">
        <v>604268</v>
      </c>
      <c r="DM28" s="648"/>
      <c r="DN28" s="648"/>
      <c r="DO28" s="648"/>
      <c r="DP28" s="648"/>
      <c r="DQ28" s="648"/>
      <c r="DR28" s="648"/>
      <c r="DS28" s="648"/>
      <c r="DT28" s="648"/>
      <c r="DU28" s="648"/>
      <c r="DV28" s="649"/>
      <c r="DW28" s="650">
        <v>29</v>
      </c>
      <c r="DX28" s="675"/>
      <c r="DY28" s="675"/>
      <c r="DZ28" s="675"/>
      <c r="EA28" s="675"/>
      <c r="EB28" s="675"/>
      <c r="EC28" s="677"/>
    </row>
    <row r="29" spans="2:133" ht="11.25" customHeight="1" x14ac:dyDescent="0.15">
      <c r="B29" s="644" t="s">
        <v>294</v>
      </c>
      <c r="C29" s="645"/>
      <c r="D29" s="645"/>
      <c r="E29" s="645"/>
      <c r="F29" s="645"/>
      <c r="G29" s="645"/>
      <c r="H29" s="645"/>
      <c r="I29" s="645"/>
      <c r="J29" s="645"/>
      <c r="K29" s="645"/>
      <c r="L29" s="645"/>
      <c r="M29" s="645"/>
      <c r="N29" s="645"/>
      <c r="O29" s="645"/>
      <c r="P29" s="645"/>
      <c r="Q29" s="646"/>
      <c r="R29" s="647">
        <v>382227</v>
      </c>
      <c r="S29" s="648"/>
      <c r="T29" s="648"/>
      <c r="U29" s="648"/>
      <c r="V29" s="648"/>
      <c r="W29" s="648"/>
      <c r="X29" s="648"/>
      <c r="Y29" s="649"/>
      <c r="Z29" s="703">
        <v>8.1999999999999993</v>
      </c>
      <c r="AA29" s="703"/>
      <c r="AB29" s="703"/>
      <c r="AC29" s="703"/>
      <c r="AD29" s="704" t="s">
        <v>120</v>
      </c>
      <c r="AE29" s="704"/>
      <c r="AF29" s="704"/>
      <c r="AG29" s="704"/>
      <c r="AH29" s="704"/>
      <c r="AI29" s="704"/>
      <c r="AJ29" s="704"/>
      <c r="AK29" s="704"/>
      <c r="AL29" s="650" t="s">
        <v>120</v>
      </c>
      <c r="AM29" s="651"/>
      <c r="AN29" s="651"/>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7">
        <v>667695</v>
      </c>
      <c r="CS29" s="636"/>
      <c r="CT29" s="636"/>
      <c r="CU29" s="636"/>
      <c r="CV29" s="636"/>
      <c r="CW29" s="636"/>
      <c r="CX29" s="636"/>
      <c r="CY29" s="637"/>
      <c r="CZ29" s="650">
        <v>15.1</v>
      </c>
      <c r="DA29" s="675"/>
      <c r="DB29" s="675"/>
      <c r="DC29" s="676"/>
      <c r="DD29" s="635">
        <v>604268</v>
      </c>
      <c r="DE29" s="636"/>
      <c r="DF29" s="636"/>
      <c r="DG29" s="636"/>
      <c r="DH29" s="636"/>
      <c r="DI29" s="636"/>
      <c r="DJ29" s="636"/>
      <c r="DK29" s="637"/>
      <c r="DL29" s="635">
        <v>604268</v>
      </c>
      <c r="DM29" s="636"/>
      <c r="DN29" s="636"/>
      <c r="DO29" s="636"/>
      <c r="DP29" s="636"/>
      <c r="DQ29" s="636"/>
      <c r="DR29" s="636"/>
      <c r="DS29" s="636"/>
      <c r="DT29" s="636"/>
      <c r="DU29" s="636"/>
      <c r="DV29" s="637"/>
      <c r="DW29" s="650">
        <v>29</v>
      </c>
      <c r="DX29" s="675"/>
      <c r="DY29" s="675"/>
      <c r="DZ29" s="675"/>
      <c r="EA29" s="675"/>
      <c r="EB29" s="675"/>
      <c r="EC29" s="677"/>
    </row>
    <row r="30" spans="2:133" ht="11.25" customHeight="1" x14ac:dyDescent="0.15">
      <c r="B30" s="644" t="s">
        <v>298</v>
      </c>
      <c r="C30" s="645"/>
      <c r="D30" s="645"/>
      <c r="E30" s="645"/>
      <c r="F30" s="645"/>
      <c r="G30" s="645"/>
      <c r="H30" s="645"/>
      <c r="I30" s="645"/>
      <c r="J30" s="645"/>
      <c r="K30" s="645"/>
      <c r="L30" s="645"/>
      <c r="M30" s="645"/>
      <c r="N30" s="645"/>
      <c r="O30" s="645"/>
      <c r="P30" s="645"/>
      <c r="Q30" s="646"/>
      <c r="R30" s="647">
        <v>14734</v>
      </c>
      <c r="S30" s="648"/>
      <c r="T30" s="648"/>
      <c r="U30" s="648"/>
      <c r="V30" s="648"/>
      <c r="W30" s="648"/>
      <c r="X30" s="648"/>
      <c r="Y30" s="649"/>
      <c r="Z30" s="703">
        <v>0.3</v>
      </c>
      <c r="AA30" s="703"/>
      <c r="AB30" s="703"/>
      <c r="AC30" s="703"/>
      <c r="AD30" s="704" t="s">
        <v>225</v>
      </c>
      <c r="AE30" s="704"/>
      <c r="AF30" s="704"/>
      <c r="AG30" s="704"/>
      <c r="AH30" s="704"/>
      <c r="AI30" s="704"/>
      <c r="AJ30" s="704"/>
      <c r="AK30" s="704"/>
      <c r="AL30" s="650" t="s">
        <v>120</v>
      </c>
      <c r="AM30" s="651"/>
      <c r="AN30" s="651"/>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99.8</v>
      </c>
      <c r="BH30" s="722"/>
      <c r="BI30" s="722"/>
      <c r="BJ30" s="722"/>
      <c r="BK30" s="722"/>
      <c r="BL30" s="722"/>
      <c r="BM30" s="723">
        <v>98.7</v>
      </c>
      <c r="BN30" s="722"/>
      <c r="BO30" s="722"/>
      <c r="BP30" s="722"/>
      <c r="BQ30" s="724"/>
      <c r="BR30" s="721">
        <v>99.7</v>
      </c>
      <c r="BS30" s="722"/>
      <c r="BT30" s="722"/>
      <c r="BU30" s="722"/>
      <c r="BV30" s="722"/>
      <c r="BW30" s="722"/>
      <c r="BX30" s="723">
        <v>98.4</v>
      </c>
      <c r="BY30" s="722"/>
      <c r="BZ30" s="722"/>
      <c r="CA30" s="722"/>
      <c r="CB30" s="724"/>
      <c r="CD30" s="727"/>
      <c r="CE30" s="728"/>
      <c r="CF30" s="685" t="s">
        <v>301</v>
      </c>
      <c r="CG30" s="682"/>
      <c r="CH30" s="682"/>
      <c r="CI30" s="682"/>
      <c r="CJ30" s="682"/>
      <c r="CK30" s="682"/>
      <c r="CL30" s="682"/>
      <c r="CM30" s="682"/>
      <c r="CN30" s="682"/>
      <c r="CO30" s="682"/>
      <c r="CP30" s="682"/>
      <c r="CQ30" s="683"/>
      <c r="CR30" s="647">
        <v>625825</v>
      </c>
      <c r="CS30" s="648"/>
      <c r="CT30" s="648"/>
      <c r="CU30" s="648"/>
      <c r="CV30" s="648"/>
      <c r="CW30" s="648"/>
      <c r="CX30" s="648"/>
      <c r="CY30" s="649"/>
      <c r="CZ30" s="650">
        <v>14.2</v>
      </c>
      <c r="DA30" s="675"/>
      <c r="DB30" s="675"/>
      <c r="DC30" s="676"/>
      <c r="DD30" s="635">
        <v>562398</v>
      </c>
      <c r="DE30" s="648"/>
      <c r="DF30" s="648"/>
      <c r="DG30" s="648"/>
      <c r="DH30" s="648"/>
      <c r="DI30" s="648"/>
      <c r="DJ30" s="648"/>
      <c r="DK30" s="649"/>
      <c r="DL30" s="635">
        <v>562398</v>
      </c>
      <c r="DM30" s="648"/>
      <c r="DN30" s="648"/>
      <c r="DO30" s="648"/>
      <c r="DP30" s="648"/>
      <c r="DQ30" s="648"/>
      <c r="DR30" s="648"/>
      <c r="DS30" s="648"/>
      <c r="DT30" s="648"/>
      <c r="DU30" s="648"/>
      <c r="DV30" s="649"/>
      <c r="DW30" s="650">
        <v>27</v>
      </c>
      <c r="DX30" s="675"/>
      <c r="DY30" s="675"/>
      <c r="DZ30" s="675"/>
      <c r="EA30" s="675"/>
      <c r="EB30" s="675"/>
      <c r="EC30" s="677"/>
    </row>
    <row r="31" spans="2:133" ht="11.25" customHeight="1" x14ac:dyDescent="0.15">
      <c r="B31" s="644" t="s">
        <v>302</v>
      </c>
      <c r="C31" s="645"/>
      <c r="D31" s="645"/>
      <c r="E31" s="645"/>
      <c r="F31" s="645"/>
      <c r="G31" s="645"/>
      <c r="H31" s="645"/>
      <c r="I31" s="645"/>
      <c r="J31" s="645"/>
      <c r="K31" s="645"/>
      <c r="L31" s="645"/>
      <c r="M31" s="645"/>
      <c r="N31" s="645"/>
      <c r="O31" s="645"/>
      <c r="P31" s="645"/>
      <c r="Q31" s="646"/>
      <c r="R31" s="647">
        <v>119380</v>
      </c>
      <c r="S31" s="648"/>
      <c r="T31" s="648"/>
      <c r="U31" s="648"/>
      <c r="V31" s="648"/>
      <c r="W31" s="648"/>
      <c r="X31" s="648"/>
      <c r="Y31" s="649"/>
      <c r="Z31" s="703">
        <v>2.6</v>
      </c>
      <c r="AA31" s="703"/>
      <c r="AB31" s="703"/>
      <c r="AC31" s="703"/>
      <c r="AD31" s="704" t="s">
        <v>120</v>
      </c>
      <c r="AE31" s="704"/>
      <c r="AF31" s="704"/>
      <c r="AG31" s="704"/>
      <c r="AH31" s="704"/>
      <c r="AI31" s="704"/>
      <c r="AJ31" s="704"/>
      <c r="AK31" s="704"/>
      <c r="AL31" s="650" t="s">
        <v>225</v>
      </c>
      <c r="AM31" s="651"/>
      <c r="AN31" s="651"/>
      <c r="AO31" s="705"/>
      <c r="AP31" s="733"/>
      <c r="AQ31" s="734"/>
      <c r="AR31" s="734"/>
      <c r="AS31" s="734"/>
      <c r="AT31" s="738"/>
      <c r="AU31" s="209" t="s">
        <v>303</v>
      </c>
      <c r="AV31" s="209"/>
      <c r="AW31" s="209"/>
      <c r="AX31" s="644" t="s">
        <v>304</v>
      </c>
      <c r="AY31" s="645"/>
      <c r="AZ31" s="645"/>
      <c r="BA31" s="645"/>
      <c r="BB31" s="645"/>
      <c r="BC31" s="645"/>
      <c r="BD31" s="645"/>
      <c r="BE31" s="645"/>
      <c r="BF31" s="646"/>
      <c r="BG31" s="719">
        <v>99.8</v>
      </c>
      <c r="BH31" s="636"/>
      <c r="BI31" s="636"/>
      <c r="BJ31" s="636"/>
      <c r="BK31" s="636"/>
      <c r="BL31" s="636"/>
      <c r="BM31" s="651">
        <v>98.3</v>
      </c>
      <c r="BN31" s="720"/>
      <c r="BO31" s="720"/>
      <c r="BP31" s="720"/>
      <c r="BQ31" s="681"/>
      <c r="BR31" s="719">
        <v>99.6</v>
      </c>
      <c r="BS31" s="636"/>
      <c r="BT31" s="636"/>
      <c r="BU31" s="636"/>
      <c r="BV31" s="636"/>
      <c r="BW31" s="636"/>
      <c r="BX31" s="651">
        <v>97.9</v>
      </c>
      <c r="BY31" s="720"/>
      <c r="BZ31" s="720"/>
      <c r="CA31" s="720"/>
      <c r="CB31" s="681"/>
      <c r="CD31" s="727"/>
      <c r="CE31" s="728"/>
      <c r="CF31" s="685" t="s">
        <v>305</v>
      </c>
      <c r="CG31" s="682"/>
      <c r="CH31" s="682"/>
      <c r="CI31" s="682"/>
      <c r="CJ31" s="682"/>
      <c r="CK31" s="682"/>
      <c r="CL31" s="682"/>
      <c r="CM31" s="682"/>
      <c r="CN31" s="682"/>
      <c r="CO31" s="682"/>
      <c r="CP31" s="682"/>
      <c r="CQ31" s="683"/>
      <c r="CR31" s="647">
        <v>41870</v>
      </c>
      <c r="CS31" s="636"/>
      <c r="CT31" s="636"/>
      <c r="CU31" s="636"/>
      <c r="CV31" s="636"/>
      <c r="CW31" s="636"/>
      <c r="CX31" s="636"/>
      <c r="CY31" s="637"/>
      <c r="CZ31" s="650">
        <v>0.9</v>
      </c>
      <c r="DA31" s="675"/>
      <c r="DB31" s="675"/>
      <c r="DC31" s="676"/>
      <c r="DD31" s="635">
        <v>41870</v>
      </c>
      <c r="DE31" s="636"/>
      <c r="DF31" s="636"/>
      <c r="DG31" s="636"/>
      <c r="DH31" s="636"/>
      <c r="DI31" s="636"/>
      <c r="DJ31" s="636"/>
      <c r="DK31" s="637"/>
      <c r="DL31" s="635">
        <v>41870</v>
      </c>
      <c r="DM31" s="636"/>
      <c r="DN31" s="636"/>
      <c r="DO31" s="636"/>
      <c r="DP31" s="636"/>
      <c r="DQ31" s="636"/>
      <c r="DR31" s="636"/>
      <c r="DS31" s="636"/>
      <c r="DT31" s="636"/>
      <c r="DU31" s="636"/>
      <c r="DV31" s="637"/>
      <c r="DW31" s="650">
        <v>2</v>
      </c>
      <c r="DX31" s="675"/>
      <c r="DY31" s="675"/>
      <c r="DZ31" s="675"/>
      <c r="EA31" s="675"/>
      <c r="EB31" s="675"/>
      <c r="EC31" s="677"/>
    </row>
    <row r="32" spans="2:133" ht="11.25" customHeight="1" x14ac:dyDescent="0.15">
      <c r="B32" s="644" t="s">
        <v>306</v>
      </c>
      <c r="C32" s="645"/>
      <c r="D32" s="645"/>
      <c r="E32" s="645"/>
      <c r="F32" s="645"/>
      <c r="G32" s="645"/>
      <c r="H32" s="645"/>
      <c r="I32" s="645"/>
      <c r="J32" s="645"/>
      <c r="K32" s="645"/>
      <c r="L32" s="645"/>
      <c r="M32" s="645"/>
      <c r="N32" s="645"/>
      <c r="O32" s="645"/>
      <c r="P32" s="645"/>
      <c r="Q32" s="646"/>
      <c r="R32" s="647">
        <v>1012866</v>
      </c>
      <c r="S32" s="648"/>
      <c r="T32" s="648"/>
      <c r="U32" s="648"/>
      <c r="V32" s="648"/>
      <c r="W32" s="648"/>
      <c r="X32" s="648"/>
      <c r="Y32" s="649"/>
      <c r="Z32" s="703">
        <v>21.8</v>
      </c>
      <c r="AA32" s="703"/>
      <c r="AB32" s="703"/>
      <c r="AC32" s="703"/>
      <c r="AD32" s="704" t="s">
        <v>120</v>
      </c>
      <c r="AE32" s="704"/>
      <c r="AF32" s="704"/>
      <c r="AG32" s="704"/>
      <c r="AH32" s="704"/>
      <c r="AI32" s="704"/>
      <c r="AJ32" s="704"/>
      <c r="AK32" s="704"/>
      <c r="AL32" s="650" t="s">
        <v>120</v>
      </c>
      <c r="AM32" s="651"/>
      <c r="AN32" s="651"/>
      <c r="AO32" s="705"/>
      <c r="AP32" s="735"/>
      <c r="AQ32" s="736"/>
      <c r="AR32" s="736"/>
      <c r="AS32" s="736"/>
      <c r="AT32" s="739"/>
      <c r="AU32" s="211"/>
      <c r="AV32" s="211"/>
      <c r="AW32" s="211"/>
      <c r="AX32" s="653" t="s">
        <v>307</v>
      </c>
      <c r="AY32" s="654"/>
      <c r="AZ32" s="654"/>
      <c r="BA32" s="654"/>
      <c r="BB32" s="654"/>
      <c r="BC32" s="654"/>
      <c r="BD32" s="654"/>
      <c r="BE32" s="654"/>
      <c r="BF32" s="655"/>
      <c r="BG32" s="718">
        <v>99.7</v>
      </c>
      <c r="BH32" s="657"/>
      <c r="BI32" s="657"/>
      <c r="BJ32" s="657"/>
      <c r="BK32" s="657"/>
      <c r="BL32" s="657"/>
      <c r="BM32" s="701">
        <v>98.8</v>
      </c>
      <c r="BN32" s="657"/>
      <c r="BO32" s="657"/>
      <c r="BP32" s="657"/>
      <c r="BQ32" s="694"/>
      <c r="BR32" s="718">
        <v>99.8</v>
      </c>
      <c r="BS32" s="657"/>
      <c r="BT32" s="657"/>
      <c r="BU32" s="657"/>
      <c r="BV32" s="657"/>
      <c r="BW32" s="657"/>
      <c r="BX32" s="701">
        <v>98.5</v>
      </c>
      <c r="BY32" s="657"/>
      <c r="BZ32" s="657"/>
      <c r="CA32" s="657"/>
      <c r="CB32" s="694"/>
      <c r="CD32" s="729"/>
      <c r="CE32" s="730"/>
      <c r="CF32" s="685" t="s">
        <v>308</v>
      </c>
      <c r="CG32" s="682"/>
      <c r="CH32" s="682"/>
      <c r="CI32" s="682"/>
      <c r="CJ32" s="682"/>
      <c r="CK32" s="682"/>
      <c r="CL32" s="682"/>
      <c r="CM32" s="682"/>
      <c r="CN32" s="682"/>
      <c r="CO32" s="682"/>
      <c r="CP32" s="682"/>
      <c r="CQ32" s="683"/>
      <c r="CR32" s="647" t="s">
        <v>120</v>
      </c>
      <c r="CS32" s="648"/>
      <c r="CT32" s="648"/>
      <c r="CU32" s="648"/>
      <c r="CV32" s="648"/>
      <c r="CW32" s="648"/>
      <c r="CX32" s="648"/>
      <c r="CY32" s="649"/>
      <c r="CZ32" s="650" t="s">
        <v>120</v>
      </c>
      <c r="DA32" s="675"/>
      <c r="DB32" s="675"/>
      <c r="DC32" s="676"/>
      <c r="DD32" s="635" t="s">
        <v>225</v>
      </c>
      <c r="DE32" s="648"/>
      <c r="DF32" s="648"/>
      <c r="DG32" s="648"/>
      <c r="DH32" s="648"/>
      <c r="DI32" s="648"/>
      <c r="DJ32" s="648"/>
      <c r="DK32" s="649"/>
      <c r="DL32" s="635" t="s">
        <v>120</v>
      </c>
      <c r="DM32" s="648"/>
      <c r="DN32" s="648"/>
      <c r="DO32" s="648"/>
      <c r="DP32" s="648"/>
      <c r="DQ32" s="648"/>
      <c r="DR32" s="648"/>
      <c r="DS32" s="648"/>
      <c r="DT32" s="648"/>
      <c r="DU32" s="648"/>
      <c r="DV32" s="649"/>
      <c r="DW32" s="650" t="s">
        <v>120</v>
      </c>
      <c r="DX32" s="675"/>
      <c r="DY32" s="675"/>
      <c r="DZ32" s="675"/>
      <c r="EA32" s="675"/>
      <c r="EB32" s="675"/>
      <c r="EC32" s="677"/>
    </row>
    <row r="33" spans="2:133" ht="11.25" customHeight="1" x14ac:dyDescent="0.15">
      <c r="B33" s="644" t="s">
        <v>309</v>
      </c>
      <c r="C33" s="645"/>
      <c r="D33" s="645"/>
      <c r="E33" s="645"/>
      <c r="F33" s="645"/>
      <c r="G33" s="645"/>
      <c r="H33" s="645"/>
      <c r="I33" s="645"/>
      <c r="J33" s="645"/>
      <c r="K33" s="645"/>
      <c r="L33" s="645"/>
      <c r="M33" s="645"/>
      <c r="N33" s="645"/>
      <c r="O33" s="645"/>
      <c r="P33" s="645"/>
      <c r="Q33" s="646"/>
      <c r="R33" s="647">
        <v>138098</v>
      </c>
      <c r="S33" s="648"/>
      <c r="T33" s="648"/>
      <c r="U33" s="648"/>
      <c r="V33" s="648"/>
      <c r="W33" s="648"/>
      <c r="X33" s="648"/>
      <c r="Y33" s="649"/>
      <c r="Z33" s="703">
        <v>3</v>
      </c>
      <c r="AA33" s="703"/>
      <c r="AB33" s="703"/>
      <c r="AC33" s="703"/>
      <c r="AD33" s="704" t="s">
        <v>120</v>
      </c>
      <c r="AE33" s="704"/>
      <c r="AF33" s="704"/>
      <c r="AG33" s="704"/>
      <c r="AH33" s="704"/>
      <c r="AI33" s="704"/>
      <c r="AJ33" s="704"/>
      <c r="AK33" s="704"/>
      <c r="AL33" s="650" t="s">
        <v>120</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7">
        <v>1909296</v>
      </c>
      <c r="CS33" s="636"/>
      <c r="CT33" s="636"/>
      <c r="CU33" s="636"/>
      <c r="CV33" s="636"/>
      <c r="CW33" s="636"/>
      <c r="CX33" s="636"/>
      <c r="CY33" s="637"/>
      <c r="CZ33" s="650">
        <v>43.2</v>
      </c>
      <c r="DA33" s="675"/>
      <c r="DB33" s="675"/>
      <c r="DC33" s="676"/>
      <c r="DD33" s="635">
        <v>1020382</v>
      </c>
      <c r="DE33" s="636"/>
      <c r="DF33" s="636"/>
      <c r="DG33" s="636"/>
      <c r="DH33" s="636"/>
      <c r="DI33" s="636"/>
      <c r="DJ33" s="636"/>
      <c r="DK33" s="637"/>
      <c r="DL33" s="635">
        <v>683846</v>
      </c>
      <c r="DM33" s="636"/>
      <c r="DN33" s="636"/>
      <c r="DO33" s="636"/>
      <c r="DP33" s="636"/>
      <c r="DQ33" s="636"/>
      <c r="DR33" s="636"/>
      <c r="DS33" s="636"/>
      <c r="DT33" s="636"/>
      <c r="DU33" s="636"/>
      <c r="DV33" s="637"/>
      <c r="DW33" s="650">
        <v>32.799999999999997</v>
      </c>
      <c r="DX33" s="675"/>
      <c r="DY33" s="675"/>
      <c r="DZ33" s="675"/>
      <c r="EA33" s="675"/>
      <c r="EB33" s="675"/>
      <c r="EC33" s="677"/>
    </row>
    <row r="34" spans="2:133" ht="11.25" customHeight="1" x14ac:dyDescent="0.15">
      <c r="B34" s="644" t="s">
        <v>311</v>
      </c>
      <c r="C34" s="645"/>
      <c r="D34" s="645"/>
      <c r="E34" s="645"/>
      <c r="F34" s="645"/>
      <c r="G34" s="645"/>
      <c r="H34" s="645"/>
      <c r="I34" s="645"/>
      <c r="J34" s="645"/>
      <c r="K34" s="645"/>
      <c r="L34" s="645"/>
      <c r="M34" s="645"/>
      <c r="N34" s="645"/>
      <c r="O34" s="645"/>
      <c r="P34" s="645"/>
      <c r="Q34" s="646"/>
      <c r="R34" s="647">
        <v>180949</v>
      </c>
      <c r="S34" s="648"/>
      <c r="T34" s="648"/>
      <c r="U34" s="648"/>
      <c r="V34" s="648"/>
      <c r="W34" s="648"/>
      <c r="X34" s="648"/>
      <c r="Y34" s="649"/>
      <c r="Z34" s="703">
        <v>3.9</v>
      </c>
      <c r="AA34" s="703"/>
      <c r="AB34" s="703"/>
      <c r="AC34" s="703"/>
      <c r="AD34" s="704">
        <v>47</v>
      </c>
      <c r="AE34" s="704"/>
      <c r="AF34" s="704"/>
      <c r="AG34" s="704"/>
      <c r="AH34" s="704"/>
      <c r="AI34" s="704"/>
      <c r="AJ34" s="704"/>
      <c r="AK34" s="704"/>
      <c r="AL34" s="650">
        <v>0</v>
      </c>
      <c r="AM34" s="651"/>
      <c r="AN34" s="651"/>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7">
        <v>572697</v>
      </c>
      <c r="CS34" s="648"/>
      <c r="CT34" s="648"/>
      <c r="CU34" s="648"/>
      <c r="CV34" s="648"/>
      <c r="CW34" s="648"/>
      <c r="CX34" s="648"/>
      <c r="CY34" s="649"/>
      <c r="CZ34" s="650">
        <v>13</v>
      </c>
      <c r="DA34" s="675"/>
      <c r="DB34" s="675"/>
      <c r="DC34" s="676"/>
      <c r="DD34" s="635">
        <v>412653</v>
      </c>
      <c r="DE34" s="648"/>
      <c r="DF34" s="648"/>
      <c r="DG34" s="648"/>
      <c r="DH34" s="648"/>
      <c r="DI34" s="648"/>
      <c r="DJ34" s="648"/>
      <c r="DK34" s="649"/>
      <c r="DL34" s="635">
        <v>358986</v>
      </c>
      <c r="DM34" s="648"/>
      <c r="DN34" s="648"/>
      <c r="DO34" s="648"/>
      <c r="DP34" s="648"/>
      <c r="DQ34" s="648"/>
      <c r="DR34" s="648"/>
      <c r="DS34" s="648"/>
      <c r="DT34" s="648"/>
      <c r="DU34" s="648"/>
      <c r="DV34" s="649"/>
      <c r="DW34" s="650">
        <v>17.2</v>
      </c>
      <c r="DX34" s="675"/>
      <c r="DY34" s="675"/>
      <c r="DZ34" s="675"/>
      <c r="EA34" s="675"/>
      <c r="EB34" s="675"/>
      <c r="EC34" s="677"/>
    </row>
    <row r="35" spans="2:133" ht="11.25" customHeight="1" x14ac:dyDescent="0.15">
      <c r="B35" s="644" t="s">
        <v>315</v>
      </c>
      <c r="C35" s="645"/>
      <c r="D35" s="645"/>
      <c r="E35" s="645"/>
      <c r="F35" s="645"/>
      <c r="G35" s="645"/>
      <c r="H35" s="645"/>
      <c r="I35" s="645"/>
      <c r="J35" s="645"/>
      <c r="K35" s="645"/>
      <c r="L35" s="645"/>
      <c r="M35" s="645"/>
      <c r="N35" s="645"/>
      <c r="O35" s="645"/>
      <c r="P35" s="645"/>
      <c r="Q35" s="646"/>
      <c r="R35" s="647">
        <v>414000</v>
      </c>
      <c r="S35" s="648"/>
      <c r="T35" s="648"/>
      <c r="U35" s="648"/>
      <c r="V35" s="648"/>
      <c r="W35" s="648"/>
      <c r="X35" s="648"/>
      <c r="Y35" s="649"/>
      <c r="Z35" s="703">
        <v>8.9</v>
      </c>
      <c r="AA35" s="703"/>
      <c r="AB35" s="703"/>
      <c r="AC35" s="703"/>
      <c r="AD35" s="704" t="s">
        <v>225</v>
      </c>
      <c r="AE35" s="704"/>
      <c r="AF35" s="704"/>
      <c r="AG35" s="704"/>
      <c r="AH35" s="704"/>
      <c r="AI35" s="704"/>
      <c r="AJ35" s="704"/>
      <c r="AK35" s="704"/>
      <c r="AL35" s="650" t="s">
        <v>225</v>
      </c>
      <c r="AM35" s="651"/>
      <c r="AN35" s="651"/>
      <c r="AO35" s="705"/>
      <c r="AP35" s="214"/>
      <c r="AQ35" s="709" t="s">
        <v>316</v>
      </c>
      <c r="AR35" s="710"/>
      <c r="AS35" s="710"/>
      <c r="AT35" s="710"/>
      <c r="AU35" s="710"/>
      <c r="AV35" s="710"/>
      <c r="AW35" s="710"/>
      <c r="AX35" s="710"/>
      <c r="AY35" s="711"/>
      <c r="AZ35" s="706">
        <v>107993</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2254</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7">
        <v>34146</v>
      </c>
      <c r="CS35" s="636"/>
      <c r="CT35" s="636"/>
      <c r="CU35" s="636"/>
      <c r="CV35" s="636"/>
      <c r="CW35" s="636"/>
      <c r="CX35" s="636"/>
      <c r="CY35" s="637"/>
      <c r="CZ35" s="650">
        <v>0.8</v>
      </c>
      <c r="DA35" s="675"/>
      <c r="DB35" s="675"/>
      <c r="DC35" s="676"/>
      <c r="DD35" s="635">
        <v>19241</v>
      </c>
      <c r="DE35" s="636"/>
      <c r="DF35" s="636"/>
      <c r="DG35" s="636"/>
      <c r="DH35" s="636"/>
      <c r="DI35" s="636"/>
      <c r="DJ35" s="636"/>
      <c r="DK35" s="637"/>
      <c r="DL35" s="635">
        <v>10906</v>
      </c>
      <c r="DM35" s="636"/>
      <c r="DN35" s="636"/>
      <c r="DO35" s="636"/>
      <c r="DP35" s="636"/>
      <c r="DQ35" s="636"/>
      <c r="DR35" s="636"/>
      <c r="DS35" s="636"/>
      <c r="DT35" s="636"/>
      <c r="DU35" s="636"/>
      <c r="DV35" s="637"/>
      <c r="DW35" s="650">
        <v>0.5</v>
      </c>
      <c r="DX35" s="675"/>
      <c r="DY35" s="675"/>
      <c r="DZ35" s="675"/>
      <c r="EA35" s="675"/>
      <c r="EB35" s="675"/>
      <c r="EC35" s="677"/>
    </row>
    <row r="36" spans="2:133" ht="11.25" customHeight="1" x14ac:dyDescent="0.15">
      <c r="B36" s="644" t="s">
        <v>319</v>
      </c>
      <c r="C36" s="645"/>
      <c r="D36" s="645"/>
      <c r="E36" s="645"/>
      <c r="F36" s="645"/>
      <c r="G36" s="645"/>
      <c r="H36" s="645"/>
      <c r="I36" s="645"/>
      <c r="J36" s="645"/>
      <c r="K36" s="645"/>
      <c r="L36" s="645"/>
      <c r="M36" s="645"/>
      <c r="N36" s="645"/>
      <c r="O36" s="645"/>
      <c r="P36" s="645"/>
      <c r="Q36" s="646"/>
      <c r="R36" s="647" t="s">
        <v>120</v>
      </c>
      <c r="S36" s="648"/>
      <c r="T36" s="648"/>
      <c r="U36" s="648"/>
      <c r="V36" s="648"/>
      <c r="W36" s="648"/>
      <c r="X36" s="648"/>
      <c r="Y36" s="649"/>
      <c r="Z36" s="703" t="s">
        <v>225</v>
      </c>
      <c r="AA36" s="703"/>
      <c r="AB36" s="703"/>
      <c r="AC36" s="703"/>
      <c r="AD36" s="704" t="s">
        <v>225</v>
      </c>
      <c r="AE36" s="704"/>
      <c r="AF36" s="704"/>
      <c r="AG36" s="704"/>
      <c r="AH36" s="704"/>
      <c r="AI36" s="704"/>
      <c r="AJ36" s="704"/>
      <c r="AK36" s="704"/>
      <c r="AL36" s="650" t="s">
        <v>120</v>
      </c>
      <c r="AM36" s="651"/>
      <c r="AN36" s="651"/>
      <c r="AO36" s="705"/>
      <c r="AQ36" s="678" t="s">
        <v>320</v>
      </c>
      <c r="AR36" s="679"/>
      <c r="AS36" s="679"/>
      <c r="AT36" s="679"/>
      <c r="AU36" s="679"/>
      <c r="AV36" s="679"/>
      <c r="AW36" s="679"/>
      <c r="AX36" s="679"/>
      <c r="AY36" s="680"/>
      <c r="AZ36" s="647">
        <v>21530</v>
      </c>
      <c r="BA36" s="648"/>
      <c r="BB36" s="648"/>
      <c r="BC36" s="648"/>
      <c r="BD36" s="636"/>
      <c r="BE36" s="636"/>
      <c r="BF36" s="681"/>
      <c r="BG36" s="685" t="s">
        <v>321</v>
      </c>
      <c r="BH36" s="682"/>
      <c r="BI36" s="682"/>
      <c r="BJ36" s="682"/>
      <c r="BK36" s="682"/>
      <c r="BL36" s="682"/>
      <c r="BM36" s="682"/>
      <c r="BN36" s="682"/>
      <c r="BO36" s="682"/>
      <c r="BP36" s="682"/>
      <c r="BQ36" s="682"/>
      <c r="BR36" s="682"/>
      <c r="BS36" s="682"/>
      <c r="BT36" s="682"/>
      <c r="BU36" s="683"/>
      <c r="BV36" s="647">
        <v>-5127</v>
      </c>
      <c r="BW36" s="648"/>
      <c r="BX36" s="648"/>
      <c r="BY36" s="648"/>
      <c r="BZ36" s="648"/>
      <c r="CA36" s="648"/>
      <c r="CB36" s="684"/>
      <c r="CD36" s="685" t="s">
        <v>322</v>
      </c>
      <c r="CE36" s="682"/>
      <c r="CF36" s="682"/>
      <c r="CG36" s="682"/>
      <c r="CH36" s="682"/>
      <c r="CI36" s="682"/>
      <c r="CJ36" s="682"/>
      <c r="CK36" s="682"/>
      <c r="CL36" s="682"/>
      <c r="CM36" s="682"/>
      <c r="CN36" s="682"/>
      <c r="CO36" s="682"/>
      <c r="CP36" s="682"/>
      <c r="CQ36" s="683"/>
      <c r="CR36" s="647">
        <v>759313</v>
      </c>
      <c r="CS36" s="648"/>
      <c r="CT36" s="648"/>
      <c r="CU36" s="648"/>
      <c r="CV36" s="648"/>
      <c r="CW36" s="648"/>
      <c r="CX36" s="648"/>
      <c r="CY36" s="649"/>
      <c r="CZ36" s="650">
        <v>17.2</v>
      </c>
      <c r="DA36" s="675"/>
      <c r="DB36" s="675"/>
      <c r="DC36" s="676"/>
      <c r="DD36" s="635">
        <v>283379</v>
      </c>
      <c r="DE36" s="648"/>
      <c r="DF36" s="648"/>
      <c r="DG36" s="648"/>
      <c r="DH36" s="648"/>
      <c r="DI36" s="648"/>
      <c r="DJ36" s="648"/>
      <c r="DK36" s="649"/>
      <c r="DL36" s="635">
        <v>236462</v>
      </c>
      <c r="DM36" s="648"/>
      <c r="DN36" s="648"/>
      <c r="DO36" s="648"/>
      <c r="DP36" s="648"/>
      <c r="DQ36" s="648"/>
      <c r="DR36" s="648"/>
      <c r="DS36" s="648"/>
      <c r="DT36" s="648"/>
      <c r="DU36" s="648"/>
      <c r="DV36" s="649"/>
      <c r="DW36" s="650">
        <v>11.4</v>
      </c>
      <c r="DX36" s="675"/>
      <c r="DY36" s="675"/>
      <c r="DZ36" s="675"/>
      <c r="EA36" s="675"/>
      <c r="EB36" s="675"/>
      <c r="EC36" s="677"/>
    </row>
    <row r="37" spans="2:133" ht="11.25" customHeight="1" x14ac:dyDescent="0.15">
      <c r="B37" s="644" t="s">
        <v>323</v>
      </c>
      <c r="C37" s="645"/>
      <c r="D37" s="645"/>
      <c r="E37" s="645"/>
      <c r="F37" s="645"/>
      <c r="G37" s="645"/>
      <c r="H37" s="645"/>
      <c r="I37" s="645"/>
      <c r="J37" s="645"/>
      <c r="K37" s="645"/>
      <c r="L37" s="645"/>
      <c r="M37" s="645"/>
      <c r="N37" s="645"/>
      <c r="O37" s="645"/>
      <c r="P37" s="645"/>
      <c r="Q37" s="646"/>
      <c r="R37" s="647">
        <v>60000</v>
      </c>
      <c r="S37" s="648"/>
      <c r="T37" s="648"/>
      <c r="U37" s="648"/>
      <c r="V37" s="648"/>
      <c r="W37" s="648"/>
      <c r="X37" s="648"/>
      <c r="Y37" s="649"/>
      <c r="Z37" s="703">
        <v>1.3</v>
      </c>
      <c r="AA37" s="703"/>
      <c r="AB37" s="703"/>
      <c r="AC37" s="703"/>
      <c r="AD37" s="704" t="s">
        <v>120</v>
      </c>
      <c r="AE37" s="704"/>
      <c r="AF37" s="704"/>
      <c r="AG37" s="704"/>
      <c r="AH37" s="704"/>
      <c r="AI37" s="704"/>
      <c r="AJ37" s="704"/>
      <c r="AK37" s="704"/>
      <c r="AL37" s="650" t="s">
        <v>120</v>
      </c>
      <c r="AM37" s="651"/>
      <c r="AN37" s="651"/>
      <c r="AO37" s="705"/>
      <c r="AQ37" s="678" t="s">
        <v>324</v>
      </c>
      <c r="AR37" s="679"/>
      <c r="AS37" s="679"/>
      <c r="AT37" s="679"/>
      <c r="AU37" s="679"/>
      <c r="AV37" s="679"/>
      <c r="AW37" s="679"/>
      <c r="AX37" s="679"/>
      <c r="AY37" s="680"/>
      <c r="AZ37" s="647">
        <v>4570</v>
      </c>
      <c r="BA37" s="648"/>
      <c r="BB37" s="648"/>
      <c r="BC37" s="648"/>
      <c r="BD37" s="636"/>
      <c r="BE37" s="636"/>
      <c r="BF37" s="681"/>
      <c r="BG37" s="685" t="s">
        <v>325</v>
      </c>
      <c r="BH37" s="682"/>
      <c r="BI37" s="682"/>
      <c r="BJ37" s="682"/>
      <c r="BK37" s="682"/>
      <c r="BL37" s="682"/>
      <c r="BM37" s="682"/>
      <c r="BN37" s="682"/>
      <c r="BO37" s="682"/>
      <c r="BP37" s="682"/>
      <c r="BQ37" s="682"/>
      <c r="BR37" s="682"/>
      <c r="BS37" s="682"/>
      <c r="BT37" s="682"/>
      <c r="BU37" s="683"/>
      <c r="BV37" s="647">
        <v>407</v>
      </c>
      <c r="BW37" s="648"/>
      <c r="BX37" s="648"/>
      <c r="BY37" s="648"/>
      <c r="BZ37" s="648"/>
      <c r="CA37" s="648"/>
      <c r="CB37" s="684"/>
      <c r="CD37" s="685" t="s">
        <v>326</v>
      </c>
      <c r="CE37" s="682"/>
      <c r="CF37" s="682"/>
      <c r="CG37" s="682"/>
      <c r="CH37" s="682"/>
      <c r="CI37" s="682"/>
      <c r="CJ37" s="682"/>
      <c r="CK37" s="682"/>
      <c r="CL37" s="682"/>
      <c r="CM37" s="682"/>
      <c r="CN37" s="682"/>
      <c r="CO37" s="682"/>
      <c r="CP37" s="682"/>
      <c r="CQ37" s="683"/>
      <c r="CR37" s="647">
        <v>227872</v>
      </c>
      <c r="CS37" s="636"/>
      <c r="CT37" s="636"/>
      <c r="CU37" s="636"/>
      <c r="CV37" s="636"/>
      <c r="CW37" s="636"/>
      <c r="CX37" s="636"/>
      <c r="CY37" s="637"/>
      <c r="CZ37" s="650">
        <v>5.2</v>
      </c>
      <c r="DA37" s="675"/>
      <c r="DB37" s="675"/>
      <c r="DC37" s="676"/>
      <c r="DD37" s="635">
        <v>227104</v>
      </c>
      <c r="DE37" s="636"/>
      <c r="DF37" s="636"/>
      <c r="DG37" s="636"/>
      <c r="DH37" s="636"/>
      <c r="DI37" s="636"/>
      <c r="DJ37" s="636"/>
      <c r="DK37" s="637"/>
      <c r="DL37" s="635">
        <v>217559</v>
      </c>
      <c r="DM37" s="636"/>
      <c r="DN37" s="636"/>
      <c r="DO37" s="636"/>
      <c r="DP37" s="636"/>
      <c r="DQ37" s="636"/>
      <c r="DR37" s="636"/>
      <c r="DS37" s="636"/>
      <c r="DT37" s="636"/>
      <c r="DU37" s="636"/>
      <c r="DV37" s="637"/>
      <c r="DW37" s="650">
        <v>10.4</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4645375</v>
      </c>
      <c r="S38" s="693"/>
      <c r="T38" s="693"/>
      <c r="U38" s="693"/>
      <c r="V38" s="693"/>
      <c r="W38" s="693"/>
      <c r="X38" s="693"/>
      <c r="Y38" s="698"/>
      <c r="Z38" s="699">
        <v>100</v>
      </c>
      <c r="AA38" s="699"/>
      <c r="AB38" s="699"/>
      <c r="AC38" s="699"/>
      <c r="AD38" s="700">
        <v>2022084</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7" t="s">
        <v>120</v>
      </c>
      <c r="BA38" s="648"/>
      <c r="BB38" s="648"/>
      <c r="BC38" s="648"/>
      <c r="BD38" s="636"/>
      <c r="BE38" s="636"/>
      <c r="BF38" s="681"/>
      <c r="BG38" s="685" t="s">
        <v>329</v>
      </c>
      <c r="BH38" s="682"/>
      <c r="BI38" s="682"/>
      <c r="BJ38" s="682"/>
      <c r="BK38" s="682"/>
      <c r="BL38" s="682"/>
      <c r="BM38" s="682"/>
      <c r="BN38" s="682"/>
      <c r="BO38" s="682"/>
      <c r="BP38" s="682"/>
      <c r="BQ38" s="682"/>
      <c r="BR38" s="682"/>
      <c r="BS38" s="682"/>
      <c r="BT38" s="682"/>
      <c r="BU38" s="683"/>
      <c r="BV38" s="647">
        <v>782</v>
      </c>
      <c r="BW38" s="648"/>
      <c r="BX38" s="648"/>
      <c r="BY38" s="648"/>
      <c r="BZ38" s="648"/>
      <c r="CA38" s="648"/>
      <c r="CB38" s="684"/>
      <c r="CD38" s="685" t="s">
        <v>330</v>
      </c>
      <c r="CE38" s="682"/>
      <c r="CF38" s="682"/>
      <c r="CG38" s="682"/>
      <c r="CH38" s="682"/>
      <c r="CI38" s="682"/>
      <c r="CJ38" s="682"/>
      <c r="CK38" s="682"/>
      <c r="CL38" s="682"/>
      <c r="CM38" s="682"/>
      <c r="CN38" s="682"/>
      <c r="CO38" s="682"/>
      <c r="CP38" s="682"/>
      <c r="CQ38" s="683"/>
      <c r="CR38" s="647">
        <v>103423</v>
      </c>
      <c r="CS38" s="648"/>
      <c r="CT38" s="648"/>
      <c r="CU38" s="648"/>
      <c r="CV38" s="648"/>
      <c r="CW38" s="648"/>
      <c r="CX38" s="648"/>
      <c r="CY38" s="649"/>
      <c r="CZ38" s="650">
        <v>2.2999999999999998</v>
      </c>
      <c r="DA38" s="675"/>
      <c r="DB38" s="675"/>
      <c r="DC38" s="676"/>
      <c r="DD38" s="635">
        <v>77492</v>
      </c>
      <c r="DE38" s="648"/>
      <c r="DF38" s="648"/>
      <c r="DG38" s="648"/>
      <c r="DH38" s="648"/>
      <c r="DI38" s="648"/>
      <c r="DJ38" s="648"/>
      <c r="DK38" s="649"/>
      <c r="DL38" s="635">
        <v>77492</v>
      </c>
      <c r="DM38" s="648"/>
      <c r="DN38" s="648"/>
      <c r="DO38" s="648"/>
      <c r="DP38" s="648"/>
      <c r="DQ38" s="648"/>
      <c r="DR38" s="648"/>
      <c r="DS38" s="648"/>
      <c r="DT38" s="648"/>
      <c r="DU38" s="648"/>
      <c r="DV38" s="649"/>
      <c r="DW38" s="650">
        <v>3.7</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7" t="s">
        <v>120</v>
      </c>
      <c r="BA39" s="648"/>
      <c r="BB39" s="648"/>
      <c r="BC39" s="648"/>
      <c r="BD39" s="636"/>
      <c r="BE39" s="636"/>
      <c r="BF39" s="681"/>
      <c r="BG39" s="686" t="s">
        <v>332</v>
      </c>
      <c r="BH39" s="687"/>
      <c r="BI39" s="687"/>
      <c r="BJ39" s="687"/>
      <c r="BK39" s="687"/>
      <c r="BL39" s="215"/>
      <c r="BM39" s="682" t="s">
        <v>333</v>
      </c>
      <c r="BN39" s="682"/>
      <c r="BO39" s="682"/>
      <c r="BP39" s="682"/>
      <c r="BQ39" s="682"/>
      <c r="BR39" s="682"/>
      <c r="BS39" s="682"/>
      <c r="BT39" s="682"/>
      <c r="BU39" s="683"/>
      <c r="BV39" s="647">
        <v>150</v>
      </c>
      <c r="BW39" s="648"/>
      <c r="BX39" s="648"/>
      <c r="BY39" s="648"/>
      <c r="BZ39" s="648"/>
      <c r="CA39" s="648"/>
      <c r="CB39" s="684"/>
      <c r="CD39" s="685" t="s">
        <v>334</v>
      </c>
      <c r="CE39" s="682"/>
      <c r="CF39" s="682"/>
      <c r="CG39" s="682"/>
      <c r="CH39" s="682"/>
      <c r="CI39" s="682"/>
      <c r="CJ39" s="682"/>
      <c r="CK39" s="682"/>
      <c r="CL39" s="682"/>
      <c r="CM39" s="682"/>
      <c r="CN39" s="682"/>
      <c r="CO39" s="682"/>
      <c r="CP39" s="682"/>
      <c r="CQ39" s="683"/>
      <c r="CR39" s="647">
        <v>431717</v>
      </c>
      <c r="CS39" s="636"/>
      <c r="CT39" s="636"/>
      <c r="CU39" s="636"/>
      <c r="CV39" s="636"/>
      <c r="CW39" s="636"/>
      <c r="CX39" s="636"/>
      <c r="CY39" s="637"/>
      <c r="CZ39" s="650">
        <v>9.8000000000000007</v>
      </c>
      <c r="DA39" s="675"/>
      <c r="DB39" s="675"/>
      <c r="DC39" s="676"/>
      <c r="DD39" s="635">
        <v>227617</v>
      </c>
      <c r="DE39" s="636"/>
      <c r="DF39" s="636"/>
      <c r="DG39" s="636"/>
      <c r="DH39" s="636"/>
      <c r="DI39" s="636"/>
      <c r="DJ39" s="636"/>
      <c r="DK39" s="637"/>
      <c r="DL39" s="635" t="s">
        <v>225</v>
      </c>
      <c r="DM39" s="636"/>
      <c r="DN39" s="636"/>
      <c r="DO39" s="636"/>
      <c r="DP39" s="636"/>
      <c r="DQ39" s="636"/>
      <c r="DR39" s="636"/>
      <c r="DS39" s="636"/>
      <c r="DT39" s="636"/>
      <c r="DU39" s="636"/>
      <c r="DV39" s="637"/>
      <c r="DW39" s="650" t="s">
        <v>120</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7">
        <v>47767</v>
      </c>
      <c r="BA40" s="648"/>
      <c r="BB40" s="648"/>
      <c r="BC40" s="648"/>
      <c r="BD40" s="636"/>
      <c r="BE40" s="636"/>
      <c r="BF40" s="681"/>
      <c r="BG40" s="686"/>
      <c r="BH40" s="687"/>
      <c r="BI40" s="687"/>
      <c r="BJ40" s="687"/>
      <c r="BK40" s="687"/>
      <c r="BL40" s="215"/>
      <c r="BM40" s="682" t="s">
        <v>336</v>
      </c>
      <c r="BN40" s="682"/>
      <c r="BO40" s="682"/>
      <c r="BP40" s="682"/>
      <c r="BQ40" s="682"/>
      <c r="BR40" s="682"/>
      <c r="BS40" s="682"/>
      <c r="BT40" s="682"/>
      <c r="BU40" s="683"/>
      <c r="BV40" s="647">
        <v>8</v>
      </c>
      <c r="BW40" s="648"/>
      <c r="BX40" s="648"/>
      <c r="BY40" s="648"/>
      <c r="BZ40" s="648"/>
      <c r="CA40" s="648"/>
      <c r="CB40" s="684"/>
      <c r="CD40" s="685" t="s">
        <v>337</v>
      </c>
      <c r="CE40" s="682"/>
      <c r="CF40" s="682"/>
      <c r="CG40" s="682"/>
      <c r="CH40" s="682"/>
      <c r="CI40" s="682"/>
      <c r="CJ40" s="682"/>
      <c r="CK40" s="682"/>
      <c r="CL40" s="682"/>
      <c r="CM40" s="682"/>
      <c r="CN40" s="682"/>
      <c r="CO40" s="682"/>
      <c r="CP40" s="682"/>
      <c r="CQ40" s="683"/>
      <c r="CR40" s="647">
        <v>8000</v>
      </c>
      <c r="CS40" s="648"/>
      <c r="CT40" s="648"/>
      <c r="CU40" s="648"/>
      <c r="CV40" s="648"/>
      <c r="CW40" s="648"/>
      <c r="CX40" s="648"/>
      <c r="CY40" s="649"/>
      <c r="CZ40" s="650">
        <v>0.2</v>
      </c>
      <c r="DA40" s="675"/>
      <c r="DB40" s="675"/>
      <c r="DC40" s="676"/>
      <c r="DD40" s="635" t="s">
        <v>225</v>
      </c>
      <c r="DE40" s="648"/>
      <c r="DF40" s="648"/>
      <c r="DG40" s="648"/>
      <c r="DH40" s="648"/>
      <c r="DI40" s="648"/>
      <c r="DJ40" s="648"/>
      <c r="DK40" s="649"/>
      <c r="DL40" s="635" t="s">
        <v>225</v>
      </c>
      <c r="DM40" s="648"/>
      <c r="DN40" s="648"/>
      <c r="DO40" s="648"/>
      <c r="DP40" s="648"/>
      <c r="DQ40" s="648"/>
      <c r="DR40" s="648"/>
      <c r="DS40" s="648"/>
      <c r="DT40" s="648"/>
      <c r="DU40" s="648"/>
      <c r="DV40" s="649"/>
      <c r="DW40" s="650" t="s">
        <v>120</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34126</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t="s">
        <v>120</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7" t="s">
        <v>120</v>
      </c>
      <c r="CS41" s="636"/>
      <c r="CT41" s="636"/>
      <c r="CU41" s="636"/>
      <c r="CV41" s="636"/>
      <c r="CW41" s="636"/>
      <c r="CX41" s="636"/>
      <c r="CY41" s="637"/>
      <c r="CZ41" s="650" t="s">
        <v>120</v>
      </c>
      <c r="DA41" s="675"/>
      <c r="DB41" s="675"/>
      <c r="DC41" s="676"/>
      <c r="DD41" s="635" t="s">
        <v>120</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342</v>
      </c>
      <c r="CE42" s="645"/>
      <c r="CF42" s="645"/>
      <c r="CG42" s="645"/>
      <c r="CH42" s="645"/>
      <c r="CI42" s="645"/>
      <c r="CJ42" s="645"/>
      <c r="CK42" s="645"/>
      <c r="CL42" s="645"/>
      <c r="CM42" s="645"/>
      <c r="CN42" s="645"/>
      <c r="CO42" s="645"/>
      <c r="CP42" s="645"/>
      <c r="CQ42" s="646"/>
      <c r="CR42" s="647">
        <v>1217286</v>
      </c>
      <c r="CS42" s="648"/>
      <c r="CT42" s="648"/>
      <c r="CU42" s="648"/>
      <c r="CV42" s="648"/>
      <c r="CW42" s="648"/>
      <c r="CX42" s="648"/>
      <c r="CY42" s="649"/>
      <c r="CZ42" s="650">
        <v>27.6</v>
      </c>
      <c r="DA42" s="651"/>
      <c r="DB42" s="651"/>
      <c r="DC42" s="652"/>
      <c r="DD42" s="635">
        <v>241931</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344</v>
      </c>
      <c r="CE43" s="645"/>
      <c r="CF43" s="645"/>
      <c r="CG43" s="645"/>
      <c r="CH43" s="645"/>
      <c r="CI43" s="645"/>
      <c r="CJ43" s="645"/>
      <c r="CK43" s="645"/>
      <c r="CL43" s="645"/>
      <c r="CM43" s="645"/>
      <c r="CN43" s="645"/>
      <c r="CO43" s="645"/>
      <c r="CP43" s="645"/>
      <c r="CQ43" s="646"/>
      <c r="CR43" s="647">
        <v>18000</v>
      </c>
      <c r="CS43" s="636"/>
      <c r="CT43" s="636"/>
      <c r="CU43" s="636"/>
      <c r="CV43" s="636"/>
      <c r="CW43" s="636"/>
      <c r="CX43" s="636"/>
      <c r="CY43" s="637"/>
      <c r="CZ43" s="650">
        <v>0.4</v>
      </c>
      <c r="DA43" s="675"/>
      <c r="DB43" s="675"/>
      <c r="DC43" s="676"/>
      <c r="DD43" s="635">
        <v>18000</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345</v>
      </c>
      <c r="CD44" s="669" t="s">
        <v>297</v>
      </c>
      <c r="CE44" s="670"/>
      <c r="CF44" s="644" t="s">
        <v>346</v>
      </c>
      <c r="CG44" s="645"/>
      <c r="CH44" s="645"/>
      <c r="CI44" s="645"/>
      <c r="CJ44" s="645"/>
      <c r="CK44" s="645"/>
      <c r="CL44" s="645"/>
      <c r="CM44" s="645"/>
      <c r="CN44" s="645"/>
      <c r="CO44" s="645"/>
      <c r="CP44" s="645"/>
      <c r="CQ44" s="646"/>
      <c r="CR44" s="647">
        <v>1217286</v>
      </c>
      <c r="CS44" s="648"/>
      <c r="CT44" s="648"/>
      <c r="CU44" s="648"/>
      <c r="CV44" s="648"/>
      <c r="CW44" s="648"/>
      <c r="CX44" s="648"/>
      <c r="CY44" s="649"/>
      <c r="CZ44" s="650">
        <v>27.6</v>
      </c>
      <c r="DA44" s="651"/>
      <c r="DB44" s="651"/>
      <c r="DC44" s="652"/>
      <c r="DD44" s="635">
        <v>241931</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347</v>
      </c>
      <c r="CG45" s="645"/>
      <c r="CH45" s="645"/>
      <c r="CI45" s="645"/>
      <c r="CJ45" s="645"/>
      <c r="CK45" s="645"/>
      <c r="CL45" s="645"/>
      <c r="CM45" s="645"/>
      <c r="CN45" s="645"/>
      <c r="CO45" s="645"/>
      <c r="CP45" s="645"/>
      <c r="CQ45" s="646"/>
      <c r="CR45" s="647">
        <v>40440</v>
      </c>
      <c r="CS45" s="636"/>
      <c r="CT45" s="636"/>
      <c r="CU45" s="636"/>
      <c r="CV45" s="636"/>
      <c r="CW45" s="636"/>
      <c r="CX45" s="636"/>
      <c r="CY45" s="637"/>
      <c r="CZ45" s="650">
        <v>0.9</v>
      </c>
      <c r="DA45" s="675"/>
      <c r="DB45" s="675"/>
      <c r="DC45" s="676"/>
      <c r="DD45" s="635">
        <v>7477</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348</v>
      </c>
      <c r="CG46" s="645"/>
      <c r="CH46" s="645"/>
      <c r="CI46" s="645"/>
      <c r="CJ46" s="645"/>
      <c r="CK46" s="645"/>
      <c r="CL46" s="645"/>
      <c r="CM46" s="645"/>
      <c r="CN46" s="645"/>
      <c r="CO46" s="645"/>
      <c r="CP46" s="645"/>
      <c r="CQ46" s="646"/>
      <c r="CR46" s="647">
        <v>1176846</v>
      </c>
      <c r="CS46" s="648"/>
      <c r="CT46" s="648"/>
      <c r="CU46" s="648"/>
      <c r="CV46" s="648"/>
      <c r="CW46" s="648"/>
      <c r="CX46" s="648"/>
      <c r="CY46" s="649"/>
      <c r="CZ46" s="650">
        <v>26.6</v>
      </c>
      <c r="DA46" s="651"/>
      <c r="DB46" s="651"/>
      <c r="DC46" s="652"/>
      <c r="DD46" s="635">
        <v>234454</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349</v>
      </c>
      <c r="CG47" s="645"/>
      <c r="CH47" s="645"/>
      <c r="CI47" s="645"/>
      <c r="CJ47" s="645"/>
      <c r="CK47" s="645"/>
      <c r="CL47" s="645"/>
      <c r="CM47" s="645"/>
      <c r="CN47" s="645"/>
      <c r="CO47" s="645"/>
      <c r="CP47" s="645"/>
      <c r="CQ47" s="646"/>
      <c r="CR47" s="647" t="s">
        <v>120</v>
      </c>
      <c r="CS47" s="636"/>
      <c r="CT47" s="636"/>
      <c r="CU47" s="636"/>
      <c r="CV47" s="636"/>
      <c r="CW47" s="636"/>
      <c r="CX47" s="636"/>
      <c r="CY47" s="637"/>
      <c r="CZ47" s="650" t="s">
        <v>225</v>
      </c>
      <c r="DA47" s="675"/>
      <c r="DB47" s="675"/>
      <c r="DC47" s="676"/>
      <c r="DD47" s="635" t="s">
        <v>120</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350</v>
      </c>
      <c r="CG48" s="645"/>
      <c r="CH48" s="645"/>
      <c r="CI48" s="645"/>
      <c r="CJ48" s="645"/>
      <c r="CK48" s="645"/>
      <c r="CL48" s="645"/>
      <c r="CM48" s="645"/>
      <c r="CN48" s="645"/>
      <c r="CO48" s="645"/>
      <c r="CP48" s="645"/>
      <c r="CQ48" s="646"/>
      <c r="CR48" s="647" t="s">
        <v>120</v>
      </c>
      <c r="CS48" s="648"/>
      <c r="CT48" s="648"/>
      <c r="CU48" s="648"/>
      <c r="CV48" s="648"/>
      <c r="CW48" s="648"/>
      <c r="CX48" s="648"/>
      <c r="CY48" s="649"/>
      <c r="CZ48" s="650" t="s">
        <v>120</v>
      </c>
      <c r="DA48" s="651"/>
      <c r="DB48" s="651"/>
      <c r="DC48" s="652"/>
      <c r="DD48" s="635" t="s">
        <v>225</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351</v>
      </c>
      <c r="CE49" s="654"/>
      <c r="CF49" s="654"/>
      <c r="CG49" s="654"/>
      <c r="CH49" s="654"/>
      <c r="CI49" s="654"/>
      <c r="CJ49" s="654"/>
      <c r="CK49" s="654"/>
      <c r="CL49" s="654"/>
      <c r="CM49" s="654"/>
      <c r="CN49" s="654"/>
      <c r="CO49" s="654"/>
      <c r="CP49" s="654"/>
      <c r="CQ49" s="655"/>
      <c r="CR49" s="656">
        <v>4417463</v>
      </c>
      <c r="CS49" s="657"/>
      <c r="CT49" s="657"/>
      <c r="CU49" s="657"/>
      <c r="CV49" s="657"/>
      <c r="CW49" s="657"/>
      <c r="CX49" s="657"/>
      <c r="CY49" s="658"/>
      <c r="CZ49" s="659">
        <v>100</v>
      </c>
      <c r="DA49" s="660"/>
      <c r="DB49" s="660"/>
      <c r="DC49" s="661"/>
      <c r="DD49" s="662">
        <v>2336700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w0TG4nlYvUYATW7MfSQB0am+70Hu0BEayAhz9RBPvozRzZ9eZUFMPnPmH2NtAi24RjWAQydCtGbz+4mI6AX7A==" saltValue="BwlKydJ9OcjNejvNSXyy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143</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375</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143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2</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389</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1</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390</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13</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t="s">
        <v>391</v>
      </c>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393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120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395</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381</v>
      </c>
      <c r="W66" s="1071"/>
      <c r="X66" s="1071"/>
      <c r="Y66" s="1071"/>
      <c r="Z66" s="1072"/>
      <c r="AA66" s="1070" t="s">
        <v>382</v>
      </c>
      <c r="AB66" s="1071"/>
      <c r="AC66" s="1071"/>
      <c r="AD66" s="1071"/>
      <c r="AE66" s="1072"/>
      <c r="AF66" s="1076" t="s">
        <v>383</v>
      </c>
      <c r="AG66" s="1077"/>
      <c r="AH66" s="1077"/>
      <c r="AI66" s="1077"/>
      <c r="AJ66" s="1078"/>
      <c r="AK66" s="1070" t="s">
        <v>384</v>
      </c>
      <c r="AL66" s="1065"/>
      <c r="AM66" s="1065"/>
      <c r="AN66" s="1065"/>
      <c r="AO66" s="1066"/>
      <c r="AP66" s="1070" t="s">
        <v>385</v>
      </c>
      <c r="AQ66" s="1071"/>
      <c r="AR66" s="1071"/>
      <c r="AS66" s="1071"/>
      <c r="AT66" s="1072"/>
      <c r="AU66" s="1070" t="s">
        <v>396</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397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398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399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406</v>
      </c>
      <c r="AB109" s="963"/>
      <c r="AC109" s="963"/>
      <c r="AD109" s="963"/>
      <c r="AE109" s="964"/>
      <c r="AF109" s="965" t="s">
        <v>296</v>
      </c>
      <c r="AG109" s="963"/>
      <c r="AH109" s="963"/>
      <c r="AI109" s="963"/>
      <c r="AJ109" s="964"/>
      <c r="AK109" s="965" t="s">
        <v>295</v>
      </c>
      <c r="AL109" s="963"/>
      <c r="AM109" s="963"/>
      <c r="AN109" s="963"/>
      <c r="AO109" s="964"/>
      <c r="AP109" s="965" t="s">
        <v>407</v>
      </c>
      <c r="AQ109" s="963"/>
      <c r="AR109" s="963"/>
      <c r="AS109" s="963"/>
      <c r="AT109" s="994"/>
      <c r="AU109" s="962" t="s">
        <v>405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406</v>
      </c>
      <c r="BR109" s="963"/>
      <c r="BS109" s="963"/>
      <c r="BT109" s="963"/>
      <c r="BU109" s="964"/>
      <c r="BV109" s="965" t="s">
        <v>296</v>
      </c>
      <c r="BW109" s="963"/>
      <c r="BX109" s="963"/>
      <c r="BY109" s="963"/>
      <c r="BZ109" s="964"/>
      <c r="CA109" s="965" t="s">
        <v>295</v>
      </c>
      <c r="CB109" s="963"/>
      <c r="CC109" s="963"/>
      <c r="CD109" s="963"/>
      <c r="CE109" s="964"/>
      <c r="CF109" s="1001" t="s">
        <v>407</v>
      </c>
      <c r="CG109" s="1001"/>
      <c r="CH109" s="1001"/>
      <c r="CI109" s="1001"/>
      <c r="CJ109" s="1001"/>
      <c r="CK109" s="965" t="s">
        <v>408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406</v>
      </c>
      <c r="DH109" s="963"/>
      <c r="DI109" s="963"/>
      <c r="DJ109" s="963"/>
      <c r="DK109" s="964"/>
      <c r="DL109" s="965" t="s">
        <v>296</v>
      </c>
      <c r="DM109" s="963"/>
      <c r="DN109" s="963"/>
      <c r="DO109" s="963"/>
      <c r="DP109" s="964"/>
      <c r="DQ109" s="965" t="s">
        <v>295</v>
      </c>
      <c r="DR109" s="963"/>
      <c r="DS109" s="963"/>
      <c r="DT109" s="963"/>
      <c r="DU109" s="964"/>
      <c r="DV109" s="965" t="s">
        <v>407</v>
      </c>
      <c r="DW109" s="963"/>
      <c r="DX109" s="963"/>
      <c r="DY109" s="963"/>
      <c r="DZ109" s="994"/>
    </row>
    <row r="110" spans="1:131" s="226" customFormat="1" ht="26.25" customHeight="1" x14ac:dyDescent="0.15">
      <c r="A110" s="865" t="s">
        <v>409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590854</v>
      </c>
      <c r="AB110" s="956"/>
      <c r="AC110" s="956"/>
      <c r="AD110" s="956"/>
      <c r="AE110" s="957"/>
      <c r="AF110" s="958">
        <v>630844</v>
      </c>
      <c r="AG110" s="956"/>
      <c r="AH110" s="956"/>
      <c r="AI110" s="956"/>
      <c r="AJ110" s="957"/>
      <c r="AK110" s="958">
        <v>667695</v>
      </c>
      <c r="AL110" s="956"/>
      <c r="AM110" s="956"/>
      <c r="AN110" s="956"/>
      <c r="AO110" s="957"/>
      <c r="AP110" s="959">
        <v>42.4</v>
      </c>
      <c r="AQ110" s="960"/>
      <c r="AR110" s="960"/>
      <c r="AS110" s="960"/>
      <c r="AT110" s="961"/>
      <c r="AU110" s="995" t="s">
        <v>67</v>
      </c>
      <c r="AV110" s="996"/>
      <c r="AW110" s="996"/>
      <c r="AX110" s="996"/>
      <c r="AY110" s="996"/>
      <c r="AZ110" s="921" t="s">
        <v>410</v>
      </c>
      <c r="BA110" s="866"/>
      <c r="BB110" s="866"/>
      <c r="BC110" s="866"/>
      <c r="BD110" s="866"/>
      <c r="BE110" s="866"/>
      <c r="BF110" s="866"/>
      <c r="BG110" s="866"/>
      <c r="BH110" s="866"/>
      <c r="BI110" s="866"/>
      <c r="BJ110" s="866"/>
      <c r="BK110" s="866"/>
      <c r="BL110" s="866"/>
      <c r="BM110" s="866"/>
      <c r="BN110" s="866"/>
      <c r="BO110" s="866"/>
      <c r="BP110" s="867"/>
      <c r="BQ110" s="922">
        <v>5090135</v>
      </c>
      <c r="BR110" s="903"/>
      <c r="BS110" s="903"/>
      <c r="BT110" s="903"/>
      <c r="BU110" s="903"/>
      <c r="BV110" s="903">
        <v>4767306</v>
      </c>
      <c r="BW110" s="903"/>
      <c r="BX110" s="903"/>
      <c r="BY110" s="903"/>
      <c r="BZ110" s="903"/>
      <c r="CA110" s="903">
        <v>4555481</v>
      </c>
      <c r="CB110" s="903"/>
      <c r="CC110" s="903"/>
      <c r="CD110" s="903"/>
      <c r="CE110" s="903"/>
      <c r="CF110" s="927">
        <v>289.2</v>
      </c>
      <c r="CG110" s="928"/>
      <c r="CH110" s="928"/>
      <c r="CI110" s="928"/>
      <c r="CJ110" s="928"/>
      <c r="CK110" s="991" t="s">
        <v>411</v>
      </c>
      <c r="CL110" s="877"/>
      <c r="CM110" s="952" t="s">
        <v>412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413</v>
      </c>
      <c r="DH110" s="903"/>
      <c r="DI110" s="903"/>
      <c r="DJ110" s="903"/>
      <c r="DK110" s="903"/>
      <c r="DL110" s="903" t="s">
        <v>413</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414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415</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416</v>
      </c>
      <c r="BA111" s="808"/>
      <c r="BB111" s="808"/>
      <c r="BC111" s="808"/>
      <c r="BD111" s="808"/>
      <c r="BE111" s="808"/>
      <c r="BF111" s="808"/>
      <c r="BG111" s="808"/>
      <c r="BH111" s="808"/>
      <c r="BI111" s="808"/>
      <c r="BJ111" s="808"/>
      <c r="BK111" s="808"/>
      <c r="BL111" s="808"/>
      <c r="BM111" s="808"/>
      <c r="BN111" s="808"/>
      <c r="BO111" s="808"/>
      <c r="BP111" s="809"/>
      <c r="BQ111" s="874">
        <v>1282</v>
      </c>
      <c r="BR111" s="875"/>
      <c r="BS111" s="875"/>
      <c r="BT111" s="875"/>
      <c r="BU111" s="875"/>
      <c r="BV111" s="875" t="s">
        <v>120</v>
      </c>
      <c r="BW111" s="875"/>
      <c r="BX111" s="875"/>
      <c r="BY111" s="875"/>
      <c r="BZ111" s="875"/>
      <c r="CA111" s="875">
        <v>852022</v>
      </c>
      <c r="CB111" s="875"/>
      <c r="CC111" s="875"/>
      <c r="CD111" s="875"/>
      <c r="CE111" s="875"/>
      <c r="CF111" s="936">
        <v>54.1</v>
      </c>
      <c r="CG111" s="937"/>
      <c r="CH111" s="937"/>
      <c r="CI111" s="937"/>
      <c r="CJ111" s="937"/>
      <c r="CK111" s="992"/>
      <c r="CL111" s="879"/>
      <c r="CM111" s="882" t="s">
        <v>417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413</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418</v>
      </c>
      <c r="B112" s="978"/>
      <c r="C112" s="808" t="s">
        <v>419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413</v>
      </c>
      <c r="AL112" s="838"/>
      <c r="AM112" s="838"/>
      <c r="AN112" s="838"/>
      <c r="AO112" s="839"/>
      <c r="AP112" s="885" t="s">
        <v>120</v>
      </c>
      <c r="AQ112" s="886"/>
      <c r="AR112" s="886"/>
      <c r="AS112" s="886"/>
      <c r="AT112" s="887"/>
      <c r="AU112" s="997"/>
      <c r="AV112" s="998"/>
      <c r="AW112" s="998"/>
      <c r="AX112" s="998"/>
      <c r="AY112" s="998"/>
      <c r="AZ112" s="873" t="s">
        <v>420</v>
      </c>
      <c r="BA112" s="808"/>
      <c r="BB112" s="808"/>
      <c r="BC112" s="808"/>
      <c r="BD112" s="808"/>
      <c r="BE112" s="808"/>
      <c r="BF112" s="808"/>
      <c r="BG112" s="808"/>
      <c r="BH112" s="808"/>
      <c r="BI112" s="808"/>
      <c r="BJ112" s="808"/>
      <c r="BK112" s="808"/>
      <c r="BL112" s="808"/>
      <c r="BM112" s="808"/>
      <c r="BN112" s="808"/>
      <c r="BO112" s="808"/>
      <c r="BP112" s="809"/>
      <c r="BQ112" s="874">
        <v>122528</v>
      </c>
      <c r="BR112" s="875"/>
      <c r="BS112" s="875"/>
      <c r="BT112" s="875"/>
      <c r="BU112" s="875"/>
      <c r="BV112" s="875">
        <v>105175</v>
      </c>
      <c r="BW112" s="875"/>
      <c r="BX112" s="875"/>
      <c r="BY112" s="875"/>
      <c r="BZ112" s="875"/>
      <c r="CA112" s="875">
        <v>88365</v>
      </c>
      <c r="CB112" s="875"/>
      <c r="CC112" s="875"/>
      <c r="CD112" s="875"/>
      <c r="CE112" s="875"/>
      <c r="CF112" s="936">
        <v>5.6</v>
      </c>
      <c r="CG112" s="937"/>
      <c r="CH112" s="937"/>
      <c r="CI112" s="937"/>
      <c r="CJ112" s="937"/>
      <c r="CK112" s="992"/>
      <c r="CL112" s="879"/>
      <c r="CM112" s="882" t="s">
        <v>421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413</v>
      </c>
      <c r="DH112" s="875"/>
      <c r="DI112" s="875"/>
      <c r="DJ112" s="875"/>
      <c r="DK112" s="875"/>
      <c r="DL112" s="875" t="s">
        <v>120</v>
      </c>
      <c r="DM112" s="875"/>
      <c r="DN112" s="875"/>
      <c r="DO112" s="875"/>
      <c r="DP112" s="875"/>
      <c r="DQ112" s="875">
        <v>852022</v>
      </c>
      <c r="DR112" s="875"/>
      <c r="DS112" s="875"/>
      <c r="DT112" s="875"/>
      <c r="DU112" s="875"/>
      <c r="DV112" s="852">
        <v>54.1</v>
      </c>
      <c r="DW112" s="852"/>
      <c r="DX112" s="852"/>
      <c r="DY112" s="852"/>
      <c r="DZ112" s="853"/>
    </row>
    <row r="113" spans="1:130" s="226" customFormat="1" ht="26.25" customHeight="1" x14ac:dyDescent="0.15">
      <c r="A113" s="979"/>
      <c r="B113" s="980"/>
      <c r="C113" s="808" t="s">
        <v>422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22482</v>
      </c>
      <c r="AB113" s="984"/>
      <c r="AC113" s="984"/>
      <c r="AD113" s="984"/>
      <c r="AE113" s="985"/>
      <c r="AF113" s="986">
        <v>22125</v>
      </c>
      <c r="AG113" s="984"/>
      <c r="AH113" s="984"/>
      <c r="AI113" s="984"/>
      <c r="AJ113" s="985"/>
      <c r="AK113" s="986">
        <v>20849</v>
      </c>
      <c r="AL113" s="984"/>
      <c r="AM113" s="984"/>
      <c r="AN113" s="984"/>
      <c r="AO113" s="985"/>
      <c r="AP113" s="987">
        <v>1.3</v>
      </c>
      <c r="AQ113" s="988"/>
      <c r="AR113" s="988"/>
      <c r="AS113" s="988"/>
      <c r="AT113" s="989"/>
      <c r="AU113" s="997"/>
      <c r="AV113" s="998"/>
      <c r="AW113" s="998"/>
      <c r="AX113" s="998"/>
      <c r="AY113" s="998"/>
      <c r="AZ113" s="873" t="s">
        <v>423</v>
      </c>
      <c r="BA113" s="808"/>
      <c r="BB113" s="808"/>
      <c r="BC113" s="808"/>
      <c r="BD113" s="808"/>
      <c r="BE113" s="808"/>
      <c r="BF113" s="808"/>
      <c r="BG113" s="808"/>
      <c r="BH113" s="808"/>
      <c r="BI113" s="808"/>
      <c r="BJ113" s="808"/>
      <c r="BK113" s="808"/>
      <c r="BL113" s="808"/>
      <c r="BM113" s="808"/>
      <c r="BN113" s="808"/>
      <c r="BO113" s="808"/>
      <c r="BP113" s="809"/>
      <c r="BQ113" s="874">
        <v>131194</v>
      </c>
      <c r="BR113" s="875"/>
      <c r="BS113" s="875"/>
      <c r="BT113" s="875"/>
      <c r="BU113" s="875"/>
      <c r="BV113" s="875">
        <v>126062</v>
      </c>
      <c r="BW113" s="875"/>
      <c r="BX113" s="875"/>
      <c r="BY113" s="875"/>
      <c r="BZ113" s="875"/>
      <c r="CA113" s="875">
        <v>120025</v>
      </c>
      <c r="CB113" s="875"/>
      <c r="CC113" s="875"/>
      <c r="CD113" s="875"/>
      <c r="CE113" s="875"/>
      <c r="CF113" s="936">
        <v>7.6</v>
      </c>
      <c r="CG113" s="937"/>
      <c r="CH113" s="937"/>
      <c r="CI113" s="937"/>
      <c r="CJ113" s="937"/>
      <c r="CK113" s="992"/>
      <c r="CL113" s="879"/>
      <c r="CM113" s="882" t="s">
        <v>424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415</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425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28460</v>
      </c>
      <c r="AB114" s="838"/>
      <c r="AC114" s="838"/>
      <c r="AD114" s="838"/>
      <c r="AE114" s="839"/>
      <c r="AF114" s="840">
        <v>27730</v>
      </c>
      <c r="AG114" s="838"/>
      <c r="AH114" s="838"/>
      <c r="AI114" s="838"/>
      <c r="AJ114" s="839"/>
      <c r="AK114" s="840">
        <v>26194</v>
      </c>
      <c r="AL114" s="838"/>
      <c r="AM114" s="838"/>
      <c r="AN114" s="838"/>
      <c r="AO114" s="839"/>
      <c r="AP114" s="885">
        <v>1.7</v>
      </c>
      <c r="AQ114" s="886"/>
      <c r="AR114" s="886"/>
      <c r="AS114" s="886"/>
      <c r="AT114" s="887"/>
      <c r="AU114" s="997"/>
      <c r="AV114" s="998"/>
      <c r="AW114" s="998"/>
      <c r="AX114" s="998"/>
      <c r="AY114" s="998"/>
      <c r="AZ114" s="873" t="s">
        <v>426</v>
      </c>
      <c r="BA114" s="808"/>
      <c r="BB114" s="808"/>
      <c r="BC114" s="808"/>
      <c r="BD114" s="808"/>
      <c r="BE114" s="808"/>
      <c r="BF114" s="808"/>
      <c r="BG114" s="808"/>
      <c r="BH114" s="808"/>
      <c r="BI114" s="808"/>
      <c r="BJ114" s="808"/>
      <c r="BK114" s="808"/>
      <c r="BL114" s="808"/>
      <c r="BM114" s="808"/>
      <c r="BN114" s="808"/>
      <c r="BO114" s="808"/>
      <c r="BP114" s="809"/>
      <c r="BQ114" s="874">
        <v>731047</v>
      </c>
      <c r="BR114" s="875"/>
      <c r="BS114" s="875"/>
      <c r="BT114" s="875"/>
      <c r="BU114" s="875"/>
      <c r="BV114" s="875">
        <v>726913</v>
      </c>
      <c r="BW114" s="875"/>
      <c r="BX114" s="875"/>
      <c r="BY114" s="875"/>
      <c r="BZ114" s="875"/>
      <c r="CA114" s="875">
        <v>687693</v>
      </c>
      <c r="CB114" s="875"/>
      <c r="CC114" s="875"/>
      <c r="CD114" s="875"/>
      <c r="CE114" s="875"/>
      <c r="CF114" s="936">
        <v>43.7</v>
      </c>
      <c r="CG114" s="937"/>
      <c r="CH114" s="937"/>
      <c r="CI114" s="937"/>
      <c r="CJ114" s="937"/>
      <c r="CK114" s="992"/>
      <c r="CL114" s="879"/>
      <c r="CM114" s="882" t="s">
        <v>427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413</v>
      </c>
      <c r="DH114" s="838"/>
      <c r="DI114" s="838"/>
      <c r="DJ114" s="838"/>
      <c r="DK114" s="839"/>
      <c r="DL114" s="840" t="s">
        <v>413</v>
      </c>
      <c r="DM114" s="838"/>
      <c r="DN114" s="838"/>
      <c r="DO114" s="838"/>
      <c r="DP114" s="839"/>
      <c r="DQ114" s="840" t="s">
        <v>413</v>
      </c>
      <c r="DR114" s="838"/>
      <c r="DS114" s="838"/>
      <c r="DT114" s="838"/>
      <c r="DU114" s="839"/>
      <c r="DV114" s="885" t="s">
        <v>120</v>
      </c>
      <c r="DW114" s="886"/>
      <c r="DX114" s="886"/>
      <c r="DY114" s="886"/>
      <c r="DZ114" s="887"/>
    </row>
    <row r="115" spans="1:130" s="226" customFormat="1" ht="26.25" customHeight="1" x14ac:dyDescent="0.15">
      <c r="A115" s="979"/>
      <c r="B115" s="980"/>
      <c r="C115" s="808" t="s">
        <v>428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4716</v>
      </c>
      <c r="AB115" s="984"/>
      <c r="AC115" s="984"/>
      <c r="AD115" s="984"/>
      <c r="AE115" s="985"/>
      <c r="AF115" s="986">
        <v>4886</v>
      </c>
      <c r="AG115" s="984"/>
      <c r="AH115" s="984"/>
      <c r="AI115" s="984"/>
      <c r="AJ115" s="985"/>
      <c r="AK115" s="986">
        <v>5436</v>
      </c>
      <c r="AL115" s="984"/>
      <c r="AM115" s="984"/>
      <c r="AN115" s="984"/>
      <c r="AO115" s="985"/>
      <c r="AP115" s="987">
        <v>0.3</v>
      </c>
      <c r="AQ115" s="988"/>
      <c r="AR115" s="988"/>
      <c r="AS115" s="988"/>
      <c r="AT115" s="989"/>
      <c r="AU115" s="997"/>
      <c r="AV115" s="998"/>
      <c r="AW115" s="998"/>
      <c r="AX115" s="998"/>
      <c r="AY115" s="998"/>
      <c r="AZ115" s="873" t="s">
        <v>429</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120</v>
      </c>
      <c r="CB115" s="875"/>
      <c r="CC115" s="875"/>
      <c r="CD115" s="875"/>
      <c r="CE115" s="875"/>
      <c r="CF115" s="936" t="s">
        <v>413</v>
      </c>
      <c r="CG115" s="937"/>
      <c r="CH115" s="937"/>
      <c r="CI115" s="937"/>
      <c r="CJ115" s="937"/>
      <c r="CK115" s="992"/>
      <c r="CL115" s="879"/>
      <c r="CM115" s="873" t="s">
        <v>430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415</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431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415</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432</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413</v>
      </c>
      <c r="CB116" s="875"/>
      <c r="CC116" s="875"/>
      <c r="CD116" s="875"/>
      <c r="CE116" s="875"/>
      <c r="CF116" s="936" t="s">
        <v>120</v>
      </c>
      <c r="CG116" s="937"/>
      <c r="CH116" s="937"/>
      <c r="CI116" s="937"/>
      <c r="CJ116" s="937"/>
      <c r="CK116" s="992"/>
      <c r="CL116" s="879"/>
      <c r="CM116" s="882" t="s">
        <v>433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1282</v>
      </c>
      <c r="DH116" s="838"/>
      <c r="DI116" s="838"/>
      <c r="DJ116" s="838"/>
      <c r="DK116" s="839"/>
      <c r="DL116" s="840" t="s">
        <v>120</v>
      </c>
      <c r="DM116" s="838"/>
      <c r="DN116" s="838"/>
      <c r="DO116" s="838"/>
      <c r="DP116" s="839"/>
      <c r="DQ116" s="840" t="s">
        <v>413</v>
      </c>
      <c r="DR116" s="838"/>
      <c r="DS116" s="838"/>
      <c r="DT116" s="838"/>
      <c r="DU116" s="839"/>
      <c r="DV116" s="885" t="s">
        <v>120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434</v>
      </c>
      <c r="Z117" s="964"/>
      <c r="AA117" s="969">
        <v>646512</v>
      </c>
      <c r="AB117" s="970"/>
      <c r="AC117" s="970"/>
      <c r="AD117" s="970"/>
      <c r="AE117" s="971"/>
      <c r="AF117" s="972">
        <v>685585</v>
      </c>
      <c r="AG117" s="970"/>
      <c r="AH117" s="970"/>
      <c r="AI117" s="970"/>
      <c r="AJ117" s="971"/>
      <c r="AK117" s="972">
        <v>720174</v>
      </c>
      <c r="AL117" s="970"/>
      <c r="AM117" s="970"/>
      <c r="AN117" s="970"/>
      <c r="AO117" s="971"/>
      <c r="AP117" s="973"/>
      <c r="AQ117" s="974"/>
      <c r="AR117" s="974"/>
      <c r="AS117" s="974"/>
      <c r="AT117" s="975"/>
      <c r="AU117" s="997"/>
      <c r="AV117" s="998"/>
      <c r="AW117" s="998"/>
      <c r="AX117" s="998"/>
      <c r="AY117" s="998"/>
      <c r="AZ117" s="924" t="s">
        <v>435</v>
      </c>
      <c r="BA117" s="925"/>
      <c r="BB117" s="925"/>
      <c r="BC117" s="925"/>
      <c r="BD117" s="925"/>
      <c r="BE117" s="925"/>
      <c r="BF117" s="925"/>
      <c r="BG117" s="925"/>
      <c r="BH117" s="925"/>
      <c r="BI117" s="925"/>
      <c r="BJ117" s="925"/>
      <c r="BK117" s="925"/>
      <c r="BL117" s="925"/>
      <c r="BM117" s="925"/>
      <c r="BN117" s="925"/>
      <c r="BO117" s="925"/>
      <c r="BP117" s="926"/>
      <c r="BQ117" s="874" t="s">
        <v>413</v>
      </c>
      <c r="BR117" s="875"/>
      <c r="BS117" s="875"/>
      <c r="BT117" s="875"/>
      <c r="BU117" s="875"/>
      <c r="BV117" s="875" t="s">
        <v>415</v>
      </c>
      <c r="BW117" s="875"/>
      <c r="BX117" s="875"/>
      <c r="BY117" s="875"/>
      <c r="BZ117" s="875"/>
      <c r="CA117" s="875" t="s">
        <v>120</v>
      </c>
      <c r="CB117" s="875"/>
      <c r="CC117" s="875"/>
      <c r="CD117" s="875"/>
      <c r="CE117" s="875"/>
      <c r="CF117" s="936" t="s">
        <v>413</v>
      </c>
      <c r="CG117" s="937"/>
      <c r="CH117" s="937"/>
      <c r="CI117" s="937"/>
      <c r="CJ117" s="937"/>
      <c r="CK117" s="992"/>
      <c r="CL117" s="879"/>
      <c r="CM117" s="882" t="s">
        <v>436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413</v>
      </c>
      <c r="DR117" s="838"/>
      <c r="DS117" s="838"/>
      <c r="DT117" s="838"/>
      <c r="DU117" s="839"/>
      <c r="DV117" s="885" t="s">
        <v>120</v>
      </c>
      <c r="DW117" s="886"/>
      <c r="DX117" s="886"/>
      <c r="DY117" s="886"/>
      <c r="DZ117" s="887"/>
    </row>
    <row r="118" spans="1:130" s="226" customFormat="1" ht="26.25" customHeight="1" x14ac:dyDescent="0.15">
      <c r="A118" s="962" t="s">
        <v>408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406</v>
      </c>
      <c r="AB118" s="963"/>
      <c r="AC118" s="963"/>
      <c r="AD118" s="963"/>
      <c r="AE118" s="964"/>
      <c r="AF118" s="965" t="s">
        <v>296</v>
      </c>
      <c r="AG118" s="963"/>
      <c r="AH118" s="963"/>
      <c r="AI118" s="963"/>
      <c r="AJ118" s="964"/>
      <c r="AK118" s="965" t="s">
        <v>295</v>
      </c>
      <c r="AL118" s="963"/>
      <c r="AM118" s="963"/>
      <c r="AN118" s="963"/>
      <c r="AO118" s="964"/>
      <c r="AP118" s="966" t="s">
        <v>407</v>
      </c>
      <c r="AQ118" s="967"/>
      <c r="AR118" s="967"/>
      <c r="AS118" s="967"/>
      <c r="AT118" s="968"/>
      <c r="AU118" s="997"/>
      <c r="AV118" s="998"/>
      <c r="AW118" s="998"/>
      <c r="AX118" s="998"/>
      <c r="AY118" s="998"/>
      <c r="AZ118" s="940" t="s">
        <v>437</v>
      </c>
      <c r="BA118" s="941"/>
      <c r="BB118" s="941"/>
      <c r="BC118" s="941"/>
      <c r="BD118" s="941"/>
      <c r="BE118" s="941"/>
      <c r="BF118" s="941"/>
      <c r="BG118" s="941"/>
      <c r="BH118" s="941"/>
      <c r="BI118" s="941"/>
      <c r="BJ118" s="941"/>
      <c r="BK118" s="941"/>
      <c r="BL118" s="941"/>
      <c r="BM118" s="941"/>
      <c r="BN118" s="941"/>
      <c r="BO118" s="941"/>
      <c r="BP118" s="942"/>
      <c r="BQ118" s="943" t="s">
        <v>413</v>
      </c>
      <c r="BR118" s="906"/>
      <c r="BS118" s="906"/>
      <c r="BT118" s="906"/>
      <c r="BU118" s="906"/>
      <c r="BV118" s="906" t="s">
        <v>120</v>
      </c>
      <c r="BW118" s="906"/>
      <c r="BX118" s="906"/>
      <c r="BY118" s="906"/>
      <c r="BZ118" s="906"/>
      <c r="CA118" s="906" t="s">
        <v>415</v>
      </c>
      <c r="CB118" s="906"/>
      <c r="CC118" s="906"/>
      <c r="CD118" s="906"/>
      <c r="CE118" s="906"/>
      <c r="CF118" s="936" t="s">
        <v>415</v>
      </c>
      <c r="CG118" s="937"/>
      <c r="CH118" s="937"/>
      <c r="CI118" s="937"/>
      <c r="CJ118" s="937"/>
      <c r="CK118" s="992"/>
      <c r="CL118" s="879"/>
      <c r="CM118" s="882" t="s">
        <v>438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415</v>
      </c>
      <c r="DR118" s="838"/>
      <c r="DS118" s="838"/>
      <c r="DT118" s="838"/>
      <c r="DU118" s="839"/>
      <c r="DV118" s="885" t="s">
        <v>415</v>
      </c>
      <c r="DW118" s="886"/>
      <c r="DX118" s="886"/>
      <c r="DY118" s="886"/>
      <c r="DZ118" s="887"/>
    </row>
    <row r="119" spans="1:130" s="226" customFormat="1" ht="26.25" customHeight="1" x14ac:dyDescent="0.15">
      <c r="A119" s="876" t="s">
        <v>411</v>
      </c>
      <c r="B119" s="877"/>
      <c r="C119" s="952" t="s">
        <v>412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415</v>
      </c>
      <c r="AB119" s="956"/>
      <c r="AC119" s="956"/>
      <c r="AD119" s="956"/>
      <c r="AE119" s="957"/>
      <c r="AF119" s="958" t="s">
        <v>120</v>
      </c>
      <c r="AG119" s="956"/>
      <c r="AH119" s="956"/>
      <c r="AI119" s="956"/>
      <c r="AJ119" s="957"/>
      <c r="AK119" s="958" t="s">
        <v>415</v>
      </c>
      <c r="AL119" s="956"/>
      <c r="AM119" s="956"/>
      <c r="AN119" s="956"/>
      <c r="AO119" s="957"/>
      <c r="AP119" s="959" t="s">
        <v>415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439</v>
      </c>
      <c r="BP119" s="939"/>
      <c r="BQ119" s="943">
        <v>6076186</v>
      </c>
      <c r="BR119" s="906"/>
      <c r="BS119" s="906"/>
      <c r="BT119" s="906"/>
      <c r="BU119" s="906"/>
      <c r="BV119" s="906">
        <v>5725456</v>
      </c>
      <c r="BW119" s="906"/>
      <c r="BX119" s="906"/>
      <c r="BY119" s="906"/>
      <c r="BZ119" s="906"/>
      <c r="CA119" s="906">
        <v>6303586</v>
      </c>
      <c r="CB119" s="906"/>
      <c r="CC119" s="906"/>
      <c r="CD119" s="906"/>
      <c r="CE119" s="906"/>
      <c r="CF119" s="804"/>
      <c r="CG119" s="805"/>
      <c r="CH119" s="805"/>
      <c r="CI119" s="805"/>
      <c r="CJ119" s="895"/>
      <c r="CK119" s="993"/>
      <c r="CL119" s="881"/>
      <c r="CM119" s="899" t="s">
        <v>440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413</v>
      </c>
      <c r="DM119" s="821"/>
      <c r="DN119" s="821"/>
      <c r="DO119" s="821"/>
      <c r="DP119" s="822"/>
      <c r="DQ119" s="823" t="s">
        <v>413</v>
      </c>
      <c r="DR119" s="821"/>
      <c r="DS119" s="821"/>
      <c r="DT119" s="821"/>
      <c r="DU119" s="822"/>
      <c r="DV119" s="909" t="s">
        <v>120</v>
      </c>
      <c r="DW119" s="910"/>
      <c r="DX119" s="910"/>
      <c r="DY119" s="910"/>
      <c r="DZ119" s="911"/>
    </row>
    <row r="120" spans="1:130" s="226" customFormat="1" ht="26.25" customHeight="1" x14ac:dyDescent="0.15">
      <c r="A120" s="878"/>
      <c r="B120" s="879"/>
      <c r="C120" s="882" t="s">
        <v>417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413</v>
      </c>
      <c r="AB120" s="838"/>
      <c r="AC120" s="838"/>
      <c r="AD120" s="838"/>
      <c r="AE120" s="839"/>
      <c r="AF120" s="840" t="s">
        <v>413</v>
      </c>
      <c r="AG120" s="838"/>
      <c r="AH120" s="838"/>
      <c r="AI120" s="838"/>
      <c r="AJ120" s="839"/>
      <c r="AK120" s="840" t="s">
        <v>120</v>
      </c>
      <c r="AL120" s="838"/>
      <c r="AM120" s="838"/>
      <c r="AN120" s="838"/>
      <c r="AO120" s="839"/>
      <c r="AP120" s="885" t="s">
        <v>120</v>
      </c>
      <c r="AQ120" s="886"/>
      <c r="AR120" s="886"/>
      <c r="AS120" s="886"/>
      <c r="AT120" s="887"/>
      <c r="AU120" s="944" t="s">
        <v>441</v>
      </c>
      <c r="AV120" s="945"/>
      <c r="AW120" s="945"/>
      <c r="AX120" s="945"/>
      <c r="AY120" s="946"/>
      <c r="AZ120" s="921" t="s">
        <v>442</v>
      </c>
      <c r="BA120" s="866"/>
      <c r="BB120" s="866"/>
      <c r="BC120" s="866"/>
      <c r="BD120" s="866"/>
      <c r="BE120" s="866"/>
      <c r="BF120" s="866"/>
      <c r="BG120" s="866"/>
      <c r="BH120" s="866"/>
      <c r="BI120" s="866"/>
      <c r="BJ120" s="866"/>
      <c r="BK120" s="866"/>
      <c r="BL120" s="866"/>
      <c r="BM120" s="866"/>
      <c r="BN120" s="866"/>
      <c r="BO120" s="866"/>
      <c r="BP120" s="867"/>
      <c r="BQ120" s="922">
        <v>4195839</v>
      </c>
      <c r="BR120" s="903"/>
      <c r="BS120" s="903"/>
      <c r="BT120" s="903"/>
      <c r="BU120" s="903"/>
      <c r="BV120" s="903">
        <v>4082918</v>
      </c>
      <c r="BW120" s="903"/>
      <c r="BX120" s="903"/>
      <c r="BY120" s="903"/>
      <c r="BZ120" s="903"/>
      <c r="CA120" s="903">
        <v>3535573</v>
      </c>
      <c r="CB120" s="903"/>
      <c r="CC120" s="903"/>
      <c r="CD120" s="903"/>
      <c r="CE120" s="903"/>
      <c r="CF120" s="927">
        <v>224.4</v>
      </c>
      <c r="CG120" s="928"/>
      <c r="CH120" s="928"/>
      <c r="CI120" s="928"/>
      <c r="CJ120" s="928"/>
      <c r="CK120" s="929" t="s">
        <v>443</v>
      </c>
      <c r="CL120" s="913"/>
      <c r="CM120" s="913"/>
      <c r="CN120" s="913"/>
      <c r="CO120" s="914"/>
      <c r="CP120" s="933" t="s">
        <v>390</v>
      </c>
      <c r="CQ120" s="934"/>
      <c r="CR120" s="934"/>
      <c r="CS120" s="934"/>
      <c r="CT120" s="934"/>
      <c r="CU120" s="934"/>
      <c r="CV120" s="934"/>
      <c r="CW120" s="934"/>
      <c r="CX120" s="934"/>
      <c r="CY120" s="934"/>
      <c r="CZ120" s="934"/>
      <c r="DA120" s="934"/>
      <c r="DB120" s="934"/>
      <c r="DC120" s="934"/>
      <c r="DD120" s="934"/>
      <c r="DE120" s="934"/>
      <c r="DF120" s="935"/>
      <c r="DG120" s="922">
        <v>122528</v>
      </c>
      <c r="DH120" s="903"/>
      <c r="DI120" s="903"/>
      <c r="DJ120" s="903"/>
      <c r="DK120" s="903"/>
      <c r="DL120" s="903">
        <v>105175</v>
      </c>
      <c r="DM120" s="903"/>
      <c r="DN120" s="903"/>
      <c r="DO120" s="903"/>
      <c r="DP120" s="903"/>
      <c r="DQ120" s="903">
        <v>88365</v>
      </c>
      <c r="DR120" s="903"/>
      <c r="DS120" s="903"/>
      <c r="DT120" s="903"/>
      <c r="DU120" s="903"/>
      <c r="DV120" s="904">
        <v>5.6</v>
      </c>
      <c r="DW120" s="904"/>
      <c r="DX120" s="904"/>
      <c r="DY120" s="904"/>
      <c r="DZ120" s="905"/>
    </row>
    <row r="121" spans="1:130" s="226" customFormat="1" ht="26.25" customHeight="1" x14ac:dyDescent="0.15">
      <c r="A121" s="878"/>
      <c r="B121" s="879"/>
      <c r="C121" s="924" t="s">
        <v>444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413</v>
      </c>
      <c r="AL121" s="838"/>
      <c r="AM121" s="838"/>
      <c r="AN121" s="838"/>
      <c r="AO121" s="839"/>
      <c r="AP121" s="885" t="s">
        <v>413</v>
      </c>
      <c r="AQ121" s="886"/>
      <c r="AR121" s="886"/>
      <c r="AS121" s="886"/>
      <c r="AT121" s="887"/>
      <c r="AU121" s="947"/>
      <c r="AV121" s="948"/>
      <c r="AW121" s="948"/>
      <c r="AX121" s="948"/>
      <c r="AY121" s="949"/>
      <c r="AZ121" s="873" t="s">
        <v>445</v>
      </c>
      <c r="BA121" s="808"/>
      <c r="BB121" s="808"/>
      <c r="BC121" s="808"/>
      <c r="BD121" s="808"/>
      <c r="BE121" s="808"/>
      <c r="BF121" s="808"/>
      <c r="BG121" s="808"/>
      <c r="BH121" s="808"/>
      <c r="BI121" s="808"/>
      <c r="BJ121" s="808"/>
      <c r="BK121" s="808"/>
      <c r="BL121" s="808"/>
      <c r="BM121" s="808"/>
      <c r="BN121" s="808"/>
      <c r="BO121" s="808"/>
      <c r="BP121" s="809"/>
      <c r="BQ121" s="874">
        <v>524863</v>
      </c>
      <c r="BR121" s="875"/>
      <c r="BS121" s="875"/>
      <c r="BT121" s="875"/>
      <c r="BU121" s="875"/>
      <c r="BV121" s="875">
        <v>455110</v>
      </c>
      <c r="BW121" s="875"/>
      <c r="BX121" s="875"/>
      <c r="BY121" s="875"/>
      <c r="BZ121" s="875"/>
      <c r="CA121" s="875">
        <v>406458</v>
      </c>
      <c r="CB121" s="875"/>
      <c r="CC121" s="875"/>
      <c r="CD121" s="875"/>
      <c r="CE121" s="875"/>
      <c r="CF121" s="936">
        <v>25.8</v>
      </c>
      <c r="CG121" s="937"/>
      <c r="CH121" s="937"/>
      <c r="CI121" s="937"/>
      <c r="CJ121" s="937"/>
      <c r="CK121" s="930"/>
      <c r="CL121" s="916"/>
      <c r="CM121" s="916"/>
      <c r="CN121" s="916"/>
      <c r="CO121" s="917"/>
      <c r="CP121" s="896" t="s">
        <v>389</v>
      </c>
      <c r="CQ121" s="897"/>
      <c r="CR121" s="897"/>
      <c r="CS121" s="897"/>
      <c r="CT121" s="897"/>
      <c r="CU121" s="897"/>
      <c r="CV121" s="897"/>
      <c r="CW121" s="897"/>
      <c r="CX121" s="897"/>
      <c r="CY121" s="897"/>
      <c r="CZ121" s="897"/>
      <c r="DA121" s="897"/>
      <c r="DB121" s="897"/>
      <c r="DC121" s="897"/>
      <c r="DD121" s="897"/>
      <c r="DE121" s="897"/>
      <c r="DF121" s="898"/>
      <c r="DG121" s="874" t="s">
        <v>120</v>
      </c>
      <c r="DH121" s="875"/>
      <c r="DI121" s="875"/>
      <c r="DJ121" s="875"/>
      <c r="DK121" s="875"/>
      <c r="DL121" s="875" t="s">
        <v>413</v>
      </c>
      <c r="DM121" s="875"/>
      <c r="DN121" s="875"/>
      <c r="DO121" s="875"/>
      <c r="DP121" s="875"/>
      <c r="DQ121" s="875" t="s">
        <v>120</v>
      </c>
      <c r="DR121" s="875"/>
      <c r="DS121" s="875"/>
      <c r="DT121" s="875"/>
      <c r="DU121" s="875"/>
      <c r="DV121" s="852" t="s">
        <v>120</v>
      </c>
      <c r="DW121" s="852"/>
      <c r="DX121" s="852"/>
      <c r="DY121" s="852"/>
      <c r="DZ121" s="853"/>
    </row>
    <row r="122" spans="1:130" s="226" customFormat="1" ht="26.25" customHeight="1" x14ac:dyDescent="0.15">
      <c r="A122" s="878"/>
      <c r="B122" s="879"/>
      <c r="C122" s="882" t="s">
        <v>427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413</v>
      </c>
      <c r="AL122" s="838"/>
      <c r="AM122" s="838"/>
      <c r="AN122" s="838"/>
      <c r="AO122" s="839"/>
      <c r="AP122" s="885" t="s">
        <v>120</v>
      </c>
      <c r="AQ122" s="886"/>
      <c r="AR122" s="886"/>
      <c r="AS122" s="886"/>
      <c r="AT122" s="887"/>
      <c r="AU122" s="947"/>
      <c r="AV122" s="948"/>
      <c r="AW122" s="948"/>
      <c r="AX122" s="948"/>
      <c r="AY122" s="949"/>
      <c r="AZ122" s="940" t="s">
        <v>446</v>
      </c>
      <c r="BA122" s="941"/>
      <c r="BB122" s="941"/>
      <c r="BC122" s="941"/>
      <c r="BD122" s="941"/>
      <c r="BE122" s="941"/>
      <c r="BF122" s="941"/>
      <c r="BG122" s="941"/>
      <c r="BH122" s="941"/>
      <c r="BI122" s="941"/>
      <c r="BJ122" s="941"/>
      <c r="BK122" s="941"/>
      <c r="BL122" s="941"/>
      <c r="BM122" s="941"/>
      <c r="BN122" s="941"/>
      <c r="BO122" s="941"/>
      <c r="BP122" s="942"/>
      <c r="BQ122" s="943">
        <v>3876673</v>
      </c>
      <c r="BR122" s="906"/>
      <c r="BS122" s="906"/>
      <c r="BT122" s="906"/>
      <c r="BU122" s="906"/>
      <c r="BV122" s="906">
        <v>3578841</v>
      </c>
      <c r="BW122" s="906"/>
      <c r="BX122" s="906"/>
      <c r="BY122" s="906"/>
      <c r="BZ122" s="906"/>
      <c r="CA122" s="906">
        <v>3479619</v>
      </c>
      <c r="CB122" s="906"/>
      <c r="CC122" s="906"/>
      <c r="CD122" s="906"/>
      <c r="CE122" s="906"/>
      <c r="CF122" s="907">
        <v>220.9</v>
      </c>
      <c r="CG122" s="908"/>
      <c r="CH122" s="908"/>
      <c r="CI122" s="908"/>
      <c r="CJ122" s="908"/>
      <c r="CK122" s="930"/>
      <c r="CL122" s="916"/>
      <c r="CM122" s="916"/>
      <c r="CN122" s="916"/>
      <c r="CO122" s="917"/>
      <c r="CP122" s="896" t="s">
        <v>388</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120</v>
      </c>
      <c r="DM122" s="875"/>
      <c r="DN122" s="875"/>
      <c r="DO122" s="875"/>
      <c r="DP122" s="875"/>
      <c r="DQ122" s="875" t="s">
        <v>413</v>
      </c>
      <c r="DR122" s="875"/>
      <c r="DS122" s="875"/>
      <c r="DT122" s="875"/>
      <c r="DU122" s="875"/>
      <c r="DV122" s="852" t="s">
        <v>120</v>
      </c>
      <c r="DW122" s="852"/>
      <c r="DX122" s="852"/>
      <c r="DY122" s="852"/>
      <c r="DZ122" s="853"/>
    </row>
    <row r="123" spans="1:130" s="226" customFormat="1" ht="26.25" customHeight="1" x14ac:dyDescent="0.15">
      <c r="A123" s="878"/>
      <c r="B123" s="879"/>
      <c r="C123" s="882" t="s">
        <v>433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447</v>
      </c>
      <c r="BP123" s="939"/>
      <c r="BQ123" s="893">
        <v>8597375</v>
      </c>
      <c r="BR123" s="894"/>
      <c r="BS123" s="894"/>
      <c r="BT123" s="894"/>
      <c r="BU123" s="894"/>
      <c r="BV123" s="894">
        <v>8116869</v>
      </c>
      <c r="BW123" s="894"/>
      <c r="BX123" s="894"/>
      <c r="BY123" s="894"/>
      <c r="BZ123" s="894"/>
      <c r="CA123" s="894">
        <v>7421650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436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448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120</v>
      </c>
      <c r="BR124" s="892"/>
      <c r="BS124" s="892"/>
      <c r="BT124" s="892"/>
      <c r="BU124" s="892"/>
      <c r="BV124" s="892" t="s">
        <v>120</v>
      </c>
      <c r="BW124" s="892"/>
      <c r="BX124" s="892"/>
      <c r="BY124" s="892"/>
      <c r="BZ124" s="892"/>
      <c r="CA124" s="892" t="s">
        <v>120</v>
      </c>
      <c r="CB124" s="892"/>
      <c r="CC124" s="892"/>
      <c r="CD124" s="892"/>
      <c r="CE124" s="892"/>
      <c r="CF124" s="782"/>
      <c r="CG124" s="783"/>
      <c r="CH124" s="783"/>
      <c r="CI124" s="783"/>
      <c r="CJ124" s="923"/>
      <c r="CK124" s="931"/>
      <c r="CL124" s="931"/>
      <c r="CM124" s="931"/>
      <c r="CN124" s="931"/>
      <c r="CO124" s="932"/>
      <c r="CP124" s="896" t="s">
        <v>449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438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450</v>
      </c>
      <c r="CL125" s="913"/>
      <c r="CM125" s="913"/>
      <c r="CN125" s="913"/>
      <c r="CO125" s="914"/>
      <c r="CP125" s="921" t="s">
        <v>451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452</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453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4716</v>
      </c>
      <c r="AB127" s="838"/>
      <c r="AC127" s="838"/>
      <c r="AD127" s="838"/>
      <c r="AE127" s="839"/>
      <c r="AF127" s="840">
        <v>4886</v>
      </c>
      <c r="AG127" s="838"/>
      <c r="AH127" s="838"/>
      <c r="AI127" s="838"/>
      <c r="AJ127" s="839"/>
      <c r="AK127" s="840">
        <v>5436</v>
      </c>
      <c r="AL127" s="838"/>
      <c r="AM127" s="838"/>
      <c r="AN127" s="838"/>
      <c r="AO127" s="839"/>
      <c r="AP127" s="885">
        <v>0.3</v>
      </c>
      <c r="AQ127" s="886"/>
      <c r="AR127" s="886"/>
      <c r="AS127" s="886"/>
      <c r="AT127" s="887"/>
      <c r="AU127" s="262"/>
      <c r="AV127" s="262"/>
      <c r="AW127" s="262"/>
      <c r="AX127" s="902" t="s">
        <v>454</v>
      </c>
      <c r="AY127" s="870"/>
      <c r="AZ127" s="870"/>
      <c r="BA127" s="870"/>
      <c r="BB127" s="870"/>
      <c r="BC127" s="870"/>
      <c r="BD127" s="870"/>
      <c r="BE127" s="871"/>
      <c r="BF127" s="869" t="s">
        <v>455</v>
      </c>
      <c r="BG127" s="870"/>
      <c r="BH127" s="870"/>
      <c r="BI127" s="870"/>
      <c r="BJ127" s="870"/>
      <c r="BK127" s="870"/>
      <c r="BL127" s="871"/>
      <c r="BM127" s="869" t="s">
        <v>456</v>
      </c>
      <c r="BN127" s="870"/>
      <c r="BO127" s="870"/>
      <c r="BP127" s="870"/>
      <c r="BQ127" s="870"/>
      <c r="BR127" s="870"/>
      <c r="BS127" s="871"/>
      <c r="BT127" s="869" t="s">
        <v>457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458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459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460</v>
      </c>
      <c r="X128" s="856"/>
      <c r="Y128" s="856"/>
      <c r="Z128" s="857"/>
      <c r="AA128" s="858">
        <v>84831</v>
      </c>
      <c r="AB128" s="859"/>
      <c r="AC128" s="859"/>
      <c r="AD128" s="859"/>
      <c r="AE128" s="860"/>
      <c r="AF128" s="861">
        <v>83825</v>
      </c>
      <c r="AG128" s="859"/>
      <c r="AH128" s="859"/>
      <c r="AI128" s="859"/>
      <c r="AJ128" s="860"/>
      <c r="AK128" s="861">
        <v>63427</v>
      </c>
      <c r="AL128" s="859"/>
      <c r="AM128" s="859"/>
      <c r="AN128" s="859"/>
      <c r="AO128" s="860"/>
      <c r="AP128" s="862"/>
      <c r="AQ128" s="863"/>
      <c r="AR128" s="863"/>
      <c r="AS128" s="863"/>
      <c r="AT128" s="864"/>
      <c r="AU128" s="262"/>
      <c r="AV128" s="262"/>
      <c r="AW128" s="262"/>
      <c r="AX128" s="865" t="s">
        <v>461</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463</v>
      </c>
      <c r="X129" s="835"/>
      <c r="Y129" s="835"/>
      <c r="Z129" s="836"/>
      <c r="AA129" s="837">
        <v>2287378</v>
      </c>
      <c r="AB129" s="838"/>
      <c r="AC129" s="838"/>
      <c r="AD129" s="838"/>
      <c r="AE129" s="839"/>
      <c r="AF129" s="840">
        <v>2165630</v>
      </c>
      <c r="AG129" s="838"/>
      <c r="AH129" s="838"/>
      <c r="AI129" s="838"/>
      <c r="AJ129" s="839"/>
      <c r="AK129" s="840">
        <v>2092484</v>
      </c>
      <c r="AL129" s="838"/>
      <c r="AM129" s="838"/>
      <c r="AN129" s="838"/>
      <c r="AO129" s="839"/>
      <c r="AP129" s="841"/>
      <c r="AQ129" s="842"/>
      <c r="AR129" s="842"/>
      <c r="AS129" s="842"/>
      <c r="AT129" s="843"/>
      <c r="AU129" s="264"/>
      <c r="AV129" s="264"/>
      <c r="AW129" s="264"/>
      <c r="AX129" s="807" t="s">
        <v>464</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466</v>
      </c>
      <c r="X130" s="835"/>
      <c r="Y130" s="835"/>
      <c r="Z130" s="836"/>
      <c r="AA130" s="837">
        <v>487814</v>
      </c>
      <c r="AB130" s="838"/>
      <c r="AC130" s="838"/>
      <c r="AD130" s="838"/>
      <c r="AE130" s="839"/>
      <c r="AF130" s="840">
        <v>496600</v>
      </c>
      <c r="AG130" s="838"/>
      <c r="AH130" s="838"/>
      <c r="AI130" s="838"/>
      <c r="AJ130" s="839"/>
      <c r="AK130" s="840">
        <v>517204</v>
      </c>
      <c r="AL130" s="838"/>
      <c r="AM130" s="838"/>
      <c r="AN130" s="838"/>
      <c r="AO130" s="839"/>
      <c r="AP130" s="841"/>
      <c r="AQ130" s="842"/>
      <c r="AR130" s="842"/>
      <c r="AS130" s="842"/>
      <c r="AT130" s="843"/>
      <c r="AU130" s="264"/>
      <c r="AV130" s="264"/>
      <c r="AW130" s="264"/>
      <c r="AX130" s="807" t="s">
        <v>467</v>
      </c>
      <c r="AY130" s="808"/>
      <c r="AZ130" s="808"/>
      <c r="BA130" s="808"/>
      <c r="BB130" s="808"/>
      <c r="BC130" s="808"/>
      <c r="BD130" s="808"/>
      <c r="BE130" s="809"/>
      <c r="BF130" s="810">
        <v>6.4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468</v>
      </c>
      <c r="X131" s="818"/>
      <c r="Y131" s="818"/>
      <c r="Z131" s="819"/>
      <c r="AA131" s="820">
        <v>1799564</v>
      </c>
      <c r="AB131" s="821"/>
      <c r="AC131" s="821"/>
      <c r="AD131" s="821"/>
      <c r="AE131" s="822"/>
      <c r="AF131" s="823">
        <v>1669030</v>
      </c>
      <c r="AG131" s="821"/>
      <c r="AH131" s="821"/>
      <c r="AI131" s="821"/>
      <c r="AJ131" s="822"/>
      <c r="AK131" s="823">
        <v>1575280</v>
      </c>
      <c r="AL131" s="821"/>
      <c r="AM131" s="821"/>
      <c r="AN131" s="821"/>
      <c r="AO131" s="822"/>
      <c r="AP131" s="824"/>
      <c r="AQ131" s="825"/>
      <c r="AR131" s="825"/>
      <c r="AS131" s="825"/>
      <c r="AT131" s="826"/>
      <c r="AU131" s="264"/>
      <c r="AV131" s="264"/>
      <c r="AW131" s="264"/>
      <c r="AX131" s="785" t="s">
        <v>469</v>
      </c>
      <c r="AY131" s="786"/>
      <c r="AZ131" s="786"/>
      <c r="BA131" s="786"/>
      <c r="BB131" s="786"/>
      <c r="BC131" s="786"/>
      <c r="BD131" s="786"/>
      <c r="BE131" s="787"/>
      <c r="BF131" s="788" t="s">
        <v>120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471</v>
      </c>
      <c r="W132" s="798"/>
      <c r="X132" s="798"/>
      <c r="Y132" s="798"/>
      <c r="Z132" s="799"/>
      <c r="AA132" s="800">
        <v>4.1047164760000001</v>
      </c>
      <c r="AB132" s="801"/>
      <c r="AC132" s="801"/>
      <c r="AD132" s="801"/>
      <c r="AE132" s="802"/>
      <c r="AF132" s="803">
        <v>6.3006656559999996</v>
      </c>
      <c r="AG132" s="801"/>
      <c r="AH132" s="801"/>
      <c r="AI132" s="801"/>
      <c r="AJ132" s="802"/>
      <c r="AK132" s="803">
        <v>8.8582982070000007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472</v>
      </c>
      <c r="W133" s="777"/>
      <c r="X133" s="777"/>
      <c r="Y133" s="777"/>
      <c r="Z133" s="778"/>
      <c r="AA133" s="779">
        <v>4.0999999999999996</v>
      </c>
      <c r="AB133" s="780"/>
      <c r="AC133" s="780"/>
      <c r="AD133" s="780"/>
      <c r="AE133" s="781"/>
      <c r="AF133" s="779">
        <v>4.5</v>
      </c>
      <c r="AG133" s="780"/>
      <c r="AH133" s="780"/>
      <c r="AI133" s="780"/>
      <c r="AJ133" s="781"/>
      <c r="AK133" s="779">
        <v>6.4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aVe4+5Wf9BCU3dqH68tIhLYU/4L4mMbg26QPQiucyNRE4ias1zGtpYfI2lorhil/Wnlw4M/koecXow9FTh2YQ==" saltValue="L8Cgf6MQw2iOg3BneTHR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52" zoomScaleNormal="85" zoomScaleSheetLayoutView="100" workbookViewId="0">
      <selection activeCell="CF55" sqref="CF5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D1Fg1bc+5gQuqvSfkwag5tbxteCXYFboBtkSXrVlpaE5rpK4Ez+0sr6ZcUXr3XsUi5Acv+gLtF0Qu4aaAg5+w==" saltValue="yetxK/goLWMkUVrnvthq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34"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CvCuJL5VoHtO5kFL9ha/DGvUDged/SsdftsCE1+0xrEJPiNr7BrgYhHLAR6GPDezDKMjtA5LpmIRE7WvS2+Wg==" saltValue="3jewQvb+6EvmmN9nO9v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476</v>
      </c>
      <c r="AP7" s="283"/>
      <c r="AQ7" s="284" t="s">
        <v>477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478</v>
      </c>
      <c r="AQ8" s="290" t="s">
        <v>479</v>
      </c>
      <c r="AR8" s="291" t="s">
        <v>480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481</v>
      </c>
      <c r="AL9" s="1207"/>
      <c r="AM9" s="1207"/>
      <c r="AN9" s="1208"/>
      <c r="AO9" s="292">
        <v>461223</v>
      </c>
      <c r="AP9" s="292">
        <v>184268</v>
      </c>
      <c r="AQ9" s="293">
        <v>189734</v>
      </c>
      <c r="AR9" s="294">
        <v>-2.9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482</v>
      </c>
      <c r="AL10" s="1207"/>
      <c r="AM10" s="1207"/>
      <c r="AN10" s="1208"/>
      <c r="AO10" s="295">
        <v>54116</v>
      </c>
      <c r="AP10" s="295">
        <v>21620</v>
      </c>
      <c r="AQ10" s="296">
        <v>22180</v>
      </c>
      <c r="AR10" s="297">
        <v>-2.5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483</v>
      </c>
      <c r="AL11" s="1207"/>
      <c r="AM11" s="1207"/>
      <c r="AN11" s="1208"/>
      <c r="AO11" s="295">
        <v>93233</v>
      </c>
      <c r="AP11" s="295">
        <v>37249</v>
      </c>
      <c r="AQ11" s="296">
        <v>28692</v>
      </c>
      <c r="AR11" s="297">
        <v>29.8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484</v>
      </c>
      <c r="AL12" s="1207"/>
      <c r="AM12" s="1207"/>
      <c r="AN12" s="1208"/>
      <c r="AO12" s="295" t="s">
        <v>485</v>
      </c>
      <c r="AP12" s="295" t="s">
        <v>485</v>
      </c>
      <c r="AQ12" s="296">
        <v>4806</v>
      </c>
      <c r="AR12" s="297" t="s">
        <v>485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486</v>
      </c>
      <c r="AL13" s="1207"/>
      <c r="AM13" s="1207"/>
      <c r="AN13" s="1208"/>
      <c r="AO13" s="295" t="s">
        <v>485</v>
      </c>
      <c r="AP13" s="295" t="s">
        <v>485</v>
      </c>
      <c r="AQ13" s="296" t="s">
        <v>485</v>
      </c>
      <c r="AR13" s="297" t="s">
        <v>485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487</v>
      </c>
      <c r="AL14" s="1207"/>
      <c r="AM14" s="1207"/>
      <c r="AN14" s="1208"/>
      <c r="AO14" s="295">
        <v>36812</v>
      </c>
      <c r="AP14" s="295">
        <v>14707</v>
      </c>
      <c r="AQ14" s="296">
        <v>8976</v>
      </c>
      <c r="AR14" s="297">
        <v>63.8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488</v>
      </c>
      <c r="AL15" s="1207"/>
      <c r="AM15" s="1207"/>
      <c r="AN15" s="1208"/>
      <c r="AO15" s="295">
        <v>18000</v>
      </c>
      <c r="AP15" s="295">
        <v>7191</v>
      </c>
      <c r="AQ15" s="296">
        <v>4161</v>
      </c>
      <c r="AR15" s="297">
        <v>72.8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489</v>
      </c>
      <c r="AL16" s="1210"/>
      <c r="AM16" s="1210"/>
      <c r="AN16" s="1211"/>
      <c r="AO16" s="295">
        <v>-44176</v>
      </c>
      <c r="AP16" s="295">
        <v>-17649</v>
      </c>
      <c r="AQ16" s="296">
        <v>-17989</v>
      </c>
      <c r="AR16" s="297">
        <v>-1.9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619208</v>
      </c>
      <c r="AP17" s="295">
        <v>247386</v>
      </c>
      <c r="AQ17" s="296">
        <v>240560</v>
      </c>
      <c r="AR17" s="297">
        <v>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491</v>
      </c>
      <c r="AP20" s="303" t="s">
        <v>492</v>
      </c>
      <c r="AQ20" s="304" t="s">
        <v>493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494</v>
      </c>
      <c r="AL21" s="1204"/>
      <c r="AM21" s="1204"/>
      <c r="AN21" s="1205"/>
      <c r="AO21" s="307">
        <v>21.17</v>
      </c>
      <c r="AP21" s="308">
        <v>21.65</v>
      </c>
      <c r="AQ21" s="309">
        <v>-0.48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495</v>
      </c>
      <c r="AL22" s="1204"/>
      <c r="AM22" s="1204"/>
      <c r="AN22" s="1205"/>
      <c r="AO22" s="312">
        <v>98.4</v>
      </c>
      <c r="AP22" s="313">
        <v>95.4</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496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497</v>
      </c>
      <c r="AO27" s="273"/>
      <c r="AP27" s="273"/>
      <c r="AQ27" s="273"/>
      <c r="AR27" s="273"/>
      <c r="AS27" s="273"/>
      <c r="AT27" s="273"/>
    </row>
    <row r="28" spans="1:46" ht="17.25" x14ac:dyDescent="0.15">
      <c r="A28" s="274" t="s">
        <v>498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499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476</v>
      </c>
      <c r="AP30" s="283"/>
      <c r="AQ30" s="284" t="s">
        <v>477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478</v>
      </c>
      <c r="AQ31" s="290" t="s">
        <v>479</v>
      </c>
      <c r="AR31" s="291" t="s">
        <v>480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500</v>
      </c>
      <c r="AL32" s="1195"/>
      <c r="AM32" s="1195"/>
      <c r="AN32" s="1196"/>
      <c r="AO32" s="322">
        <v>667695</v>
      </c>
      <c r="AP32" s="322">
        <v>266758</v>
      </c>
      <c r="AQ32" s="323">
        <v>139228</v>
      </c>
      <c r="AR32" s="324">
        <v>91.6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501</v>
      </c>
      <c r="AL33" s="1195"/>
      <c r="AM33" s="1195"/>
      <c r="AN33" s="1196"/>
      <c r="AO33" s="322" t="s">
        <v>485</v>
      </c>
      <c r="AP33" s="322" t="s">
        <v>485</v>
      </c>
      <c r="AQ33" s="323" t="s">
        <v>485</v>
      </c>
      <c r="AR33" s="324" t="s">
        <v>485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502</v>
      </c>
      <c r="AL34" s="1195"/>
      <c r="AM34" s="1195"/>
      <c r="AN34" s="1196"/>
      <c r="AO34" s="322" t="s">
        <v>485</v>
      </c>
      <c r="AP34" s="322" t="s">
        <v>485</v>
      </c>
      <c r="AQ34" s="323">
        <v>5</v>
      </c>
      <c r="AR34" s="324" t="s">
        <v>485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503</v>
      </c>
      <c r="AL35" s="1195"/>
      <c r="AM35" s="1195"/>
      <c r="AN35" s="1196"/>
      <c r="AO35" s="322">
        <v>20849</v>
      </c>
      <c r="AP35" s="322">
        <v>8330</v>
      </c>
      <c r="AQ35" s="323">
        <v>32095</v>
      </c>
      <c r="AR35" s="324">
        <v>-74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504</v>
      </c>
      <c r="AL36" s="1195"/>
      <c r="AM36" s="1195"/>
      <c r="AN36" s="1196"/>
      <c r="AO36" s="322">
        <v>26194</v>
      </c>
      <c r="AP36" s="322">
        <v>10465</v>
      </c>
      <c r="AQ36" s="323">
        <v>5254</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505</v>
      </c>
      <c r="AL37" s="1195"/>
      <c r="AM37" s="1195"/>
      <c r="AN37" s="1196"/>
      <c r="AO37" s="322">
        <v>5436</v>
      </c>
      <c r="AP37" s="322">
        <v>2172</v>
      </c>
      <c r="AQ37" s="323">
        <v>1384</v>
      </c>
      <c r="AR37" s="324">
        <v>56.9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506</v>
      </c>
      <c r="AL38" s="1198"/>
      <c r="AM38" s="1198"/>
      <c r="AN38" s="1199"/>
      <c r="AO38" s="325" t="s">
        <v>485</v>
      </c>
      <c r="AP38" s="325" t="s">
        <v>485</v>
      </c>
      <c r="AQ38" s="326">
        <v>32</v>
      </c>
      <c r="AR38" s="314" t="s">
        <v>485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507</v>
      </c>
      <c r="AL39" s="1198"/>
      <c r="AM39" s="1198"/>
      <c r="AN39" s="1199"/>
      <c r="AO39" s="322">
        <v>-63427</v>
      </c>
      <c r="AP39" s="322">
        <v>-25340</v>
      </c>
      <c r="AQ39" s="323">
        <v>-8131</v>
      </c>
      <c r="AR39" s="324">
        <v>211.6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508</v>
      </c>
      <c r="AL40" s="1195"/>
      <c r="AM40" s="1195"/>
      <c r="AN40" s="1196"/>
      <c r="AO40" s="322">
        <v>-517204</v>
      </c>
      <c r="AP40" s="322">
        <v>-206634</v>
      </c>
      <c r="AQ40" s="323">
        <v>-126394</v>
      </c>
      <c r="AR40" s="324">
        <v>63.5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139543</v>
      </c>
      <c r="AP41" s="322">
        <v>55750</v>
      </c>
      <c r="AQ41" s="323">
        <v>43473</v>
      </c>
      <c r="AR41" s="324">
        <v>28.2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509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476</v>
      </c>
      <c r="AN49" s="1189" t="s">
        <v>512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513</v>
      </c>
      <c r="AO50" s="339" t="s">
        <v>514</v>
      </c>
      <c r="AP50" s="340" t="s">
        <v>515</v>
      </c>
      <c r="AQ50" s="341" t="s">
        <v>516</v>
      </c>
      <c r="AR50" s="342" t="s">
        <v>517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518</v>
      </c>
      <c r="AL51" s="335"/>
      <c r="AM51" s="343">
        <v>1153295</v>
      </c>
      <c r="AN51" s="344">
        <v>414854</v>
      </c>
      <c r="AO51" s="345">
        <v>22.6</v>
      </c>
      <c r="AP51" s="346">
        <v>316331</v>
      </c>
      <c r="AQ51" s="347">
        <v>38.6</v>
      </c>
      <c r="AR51" s="348">
        <v>-16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519</v>
      </c>
      <c r="AM52" s="351">
        <v>471952</v>
      </c>
      <c r="AN52" s="352">
        <v>169767</v>
      </c>
      <c r="AO52" s="353">
        <v>135.5</v>
      </c>
      <c r="AP52" s="354">
        <v>106387</v>
      </c>
      <c r="AQ52" s="355">
        <v>22.8</v>
      </c>
      <c r="AR52" s="356">
        <v>112.7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520</v>
      </c>
      <c r="AL53" s="335"/>
      <c r="AM53" s="343">
        <v>435637</v>
      </c>
      <c r="AN53" s="344">
        <v>162430</v>
      </c>
      <c r="AO53" s="345">
        <v>-60.8</v>
      </c>
      <c r="AP53" s="346">
        <v>333013</v>
      </c>
      <c r="AQ53" s="347">
        <v>5.3</v>
      </c>
      <c r="AR53" s="348">
        <v>-66.099999999999994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519</v>
      </c>
      <c r="AM54" s="351">
        <v>409814</v>
      </c>
      <c r="AN54" s="352">
        <v>152802</v>
      </c>
      <c r="AO54" s="353">
        <v>-10</v>
      </c>
      <c r="AP54" s="354">
        <v>126732</v>
      </c>
      <c r="AQ54" s="355">
        <v>19.100000000000001</v>
      </c>
      <c r="AR54" s="356">
        <v>-29.1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521</v>
      </c>
      <c r="AL55" s="335"/>
      <c r="AM55" s="343">
        <v>571043</v>
      </c>
      <c r="AN55" s="344">
        <v>218790</v>
      </c>
      <c r="AO55" s="345">
        <v>34.700000000000003</v>
      </c>
      <c r="AP55" s="346">
        <v>280458</v>
      </c>
      <c r="AQ55" s="347">
        <v>-15.8</v>
      </c>
      <c r="AR55" s="348">
        <v>50.5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519</v>
      </c>
      <c r="AM56" s="351">
        <v>539232</v>
      </c>
      <c r="AN56" s="352">
        <v>206602</v>
      </c>
      <c r="AO56" s="353">
        <v>35.200000000000003</v>
      </c>
      <c r="AP56" s="354">
        <v>127286</v>
      </c>
      <c r="AQ56" s="355">
        <v>0.4</v>
      </c>
      <c r="AR56" s="356">
        <v>34.799999999999997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522</v>
      </c>
      <c r="AL57" s="335"/>
      <c r="AM57" s="343">
        <v>811965</v>
      </c>
      <c r="AN57" s="344">
        <v>319420</v>
      </c>
      <c r="AO57" s="345">
        <v>46</v>
      </c>
      <c r="AP57" s="346">
        <v>291945</v>
      </c>
      <c r="AQ57" s="347">
        <v>4.0999999999999996</v>
      </c>
      <c r="AR57" s="348">
        <v>41.9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519</v>
      </c>
      <c r="AM58" s="351">
        <v>740243</v>
      </c>
      <c r="AN58" s="352">
        <v>291205</v>
      </c>
      <c r="AO58" s="353">
        <v>40.9</v>
      </c>
      <c r="AP58" s="354">
        <v>127651</v>
      </c>
      <c r="AQ58" s="355">
        <v>0.3</v>
      </c>
      <c r="AR58" s="356">
        <v>40.6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523</v>
      </c>
      <c r="AL59" s="335"/>
      <c r="AM59" s="343">
        <v>1217286</v>
      </c>
      <c r="AN59" s="344">
        <v>486331</v>
      </c>
      <c r="AO59" s="345">
        <v>52.3</v>
      </c>
      <c r="AP59" s="346">
        <v>291173</v>
      </c>
      <c r="AQ59" s="347">
        <v>-0.3</v>
      </c>
      <c r="AR59" s="348">
        <v>52.6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519</v>
      </c>
      <c r="AM60" s="351">
        <v>1176846</v>
      </c>
      <c r="AN60" s="352">
        <v>470174</v>
      </c>
      <c r="AO60" s="353">
        <v>61.5</v>
      </c>
      <c r="AP60" s="354">
        <v>119071</v>
      </c>
      <c r="AQ60" s="355">
        <v>-6.7</v>
      </c>
      <c r="AR60" s="356">
        <v>68.2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524</v>
      </c>
      <c r="AL61" s="357"/>
      <c r="AM61" s="358">
        <v>837845</v>
      </c>
      <c r="AN61" s="359">
        <v>320365</v>
      </c>
      <c r="AO61" s="360">
        <v>19</v>
      </c>
      <c r="AP61" s="361">
        <v>302584</v>
      </c>
      <c r="AQ61" s="362">
        <v>6.4</v>
      </c>
      <c r="AR61" s="348">
        <v>12.6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519</v>
      </c>
      <c r="AM62" s="351">
        <v>667617</v>
      </c>
      <c r="AN62" s="352">
        <v>258110</v>
      </c>
      <c r="AO62" s="353">
        <v>52.6</v>
      </c>
      <c r="AP62" s="354">
        <v>121425</v>
      </c>
      <c r="AQ62" s="355">
        <v>7.2</v>
      </c>
      <c r="AR62" s="356">
        <v>45.4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82eU+V6Qah4L10QtQS4r03fQuNs6aGSYVcDLM3hWHHziChy5G/wy6NnyAuw/3kPZst8AVYATrB1twUJcQauwg==" saltValue="rbo7PzqQYW9bxb4YvRIX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jBJyOeeqXWbyQkokvciV6WiBi7cdB9gekoOyBkRUnv3EXgVQi+PHdNPE49bnshBBsXD/WVnMQHhikpxx4/3+Q==" saltValue="nZUye1AK4oKOlPTFFI0y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abSelected="1" topLeftCell="A64" zoomScaleNormal="100" zoomScaleSheetLayoutView="55" workbookViewId="0">
      <selection activeCell="AE93" sqref="AE9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527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qd9PxLEaarirI9zSNGw0l/zGOJmmS0WOvnDbmVd6TuqpZLgz2nkQHM1QLVaDJMtLN6fQBc46H5aOnhelr2Bbw==" saltValue="wzr0Q7LqJ2zV/KbpG3l0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SheetLayoutView="100" workbookViewId="0">
      <selection activeCell="J46" sqref="J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212" t="s">
        <v>3</v>
      </c>
      <c r="D47" s="1212"/>
      <c r="E47" s="1213"/>
      <c r="F47" s="11">
        <v>38.32</v>
      </c>
      <c r="G47" s="12">
        <v>43.43</v>
      </c>
      <c r="H47" s="12">
        <v>45.64</v>
      </c>
      <c r="I47" s="12">
        <v>52.74</v>
      </c>
      <c r="J47" s="13">
        <v>48.48</v>
      </c>
    </row>
    <row r="48" spans="2:10" ht="57.75" customHeight="1" x14ac:dyDescent="0.15">
      <c r="B48" s="14"/>
      <c r="C48" s="1214" t="s">
        <v>4</v>
      </c>
      <c r="D48" s="1214"/>
      <c r="E48" s="1215"/>
      <c r="F48" s="15">
        <v>6.55</v>
      </c>
      <c r="G48" s="16">
        <v>4.76</v>
      </c>
      <c r="H48" s="16">
        <v>5.8</v>
      </c>
      <c r="I48" s="16">
        <v>6.38</v>
      </c>
      <c r="J48" s="17">
        <v>6.85</v>
      </c>
    </row>
    <row r="49" spans="2:10" ht="57.75" customHeight="1" thickBot="1" x14ac:dyDescent="0.2">
      <c r="B49" s="18"/>
      <c r="C49" s="1216" t="s">
        <v>5</v>
      </c>
      <c r="D49" s="1216"/>
      <c r="E49" s="1217"/>
      <c r="F49" s="19">
        <v>5.33</v>
      </c>
      <c r="G49" s="20">
        <v>3.84</v>
      </c>
      <c r="H49" s="20">
        <v>5.88</v>
      </c>
      <c r="I49" s="20">
        <v>4.78</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NIheMeR3YqohoOrFMZjSb8RL8M83A1wsG9E6m64U19IIsiP9e1mVc0YWqNmgZrP5x4TLKq7bqQBpeKuyKN45w==" saltValue="74iEgQE8QwRkIT2juNb2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INT1709</cp:lastModifiedBy>
  <dcterms:created xsi:type="dcterms:W3CDTF">2019-06-06T04:16:33Z</dcterms:created>
  <dcterms:modified xsi:type="dcterms:W3CDTF">2020-02-29T05:47:21Z</dcterms:modified>
  <cp:category/>
</cp:coreProperties>
</file>